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190" activeTab="0"/>
  </bookViews>
  <sheets>
    <sheet name="แบบ ข้าว ไร่ ผัก(1)" sheetId="1" r:id="rId1"/>
    <sheet name="แบบ ไม้ผลไม้ยืนต้น(1)" sheetId="2" r:id="rId2"/>
    <sheet name="แบบ ข้าว ไร่ ผัก (2)" sheetId="3" r:id="rId3"/>
    <sheet name="แบบ ไม้ผลไม้ยืนต้น (2)" sheetId="4" r:id="rId4"/>
  </sheets>
  <definedNames>
    <definedName name="_xlnm.Print_Titles" localSheetId="2">'แบบ ข้าว ไร่ ผัก (2)'!$A:$B</definedName>
    <definedName name="_xlnm.Print_Titles" localSheetId="0">'แบบ ข้าว ไร่ ผัก(1)'!$A:$B</definedName>
    <definedName name="_xlnm.Print_Titles" localSheetId="3">'แบบ ไม้ผลไม้ยืนต้น (2)'!$A:$B,'แบบ ไม้ผลไม้ยืนต้น (2)'!$1:$6</definedName>
    <definedName name="_xlnm.Print_Titles" localSheetId="1">'แบบ ไม้ผลไม้ยืนต้น(1)'!$A:$B,'แบบ ไม้ผลไม้ยืนต้น(1)'!$1:$6</definedName>
  </definedNames>
  <calcPr fullCalcOnLoad="1"/>
</workbook>
</file>

<file path=xl/sharedStrings.xml><?xml version="1.0" encoding="utf-8"?>
<sst xmlns="http://schemas.openxmlformats.org/spreadsheetml/2006/main" count="449" uniqueCount="100">
  <si>
    <t>(ส่งจังหวัด)</t>
  </si>
  <si>
    <t>รายการ</t>
  </si>
  <si>
    <t>หน่วย</t>
  </si>
  <si>
    <t>ชนิดพืช</t>
  </si>
  <si>
    <t>ค่าเฉลี่ย</t>
  </si>
  <si>
    <t>แตงโม</t>
  </si>
  <si>
    <t>ต่อหน่วย</t>
  </si>
  <si>
    <t>บวบ</t>
  </si>
  <si>
    <t>ผักชี</t>
  </si>
  <si>
    <t>กะหล่ำดอก</t>
  </si>
  <si>
    <t>พริก</t>
  </si>
  <si>
    <t>ผักกาดเขียวปลี</t>
  </si>
  <si>
    <t>แมงลัก</t>
  </si>
  <si>
    <t>กระเพรา</t>
  </si>
  <si>
    <t>โหระพา</t>
  </si>
  <si>
    <t>ข้าวโพดหวาน</t>
  </si>
  <si>
    <t>คะน้า</t>
  </si>
  <si>
    <t>หอมแบ่ง</t>
  </si>
  <si>
    <t>ผักบุ้งจีน</t>
  </si>
  <si>
    <t>กวางตุ้ง</t>
  </si>
  <si>
    <t>ถั่วฝักยาว</t>
  </si>
  <si>
    <t>ยาสูบ</t>
  </si>
  <si>
    <t>มะเขือเทศ</t>
  </si>
  <si>
    <t>แตงกวา</t>
  </si>
  <si>
    <t>หอมแดง</t>
  </si>
  <si>
    <t>1. พื้นที่เพาะปลูกของเกษตรกร</t>
  </si>
  <si>
    <t>ไร่</t>
  </si>
  <si>
    <t>2. ปริมาณผลผลิตของเกษตรกร</t>
  </si>
  <si>
    <t>ตัน</t>
  </si>
  <si>
    <t>3. มูลค่าผลผลิต</t>
  </si>
  <si>
    <t>บาท</t>
  </si>
  <si>
    <t>4. ค่าใช้จ่ายขั้นกลางในการผลิต</t>
  </si>
  <si>
    <t xml:space="preserve">  4.1 ค่าพันธุ์</t>
  </si>
  <si>
    <t xml:space="preserve">  4.2 ค่าปุ๋ย/ฮอร์โมน/สารเร่ง</t>
  </si>
  <si>
    <t xml:space="preserve">  4.3 ค่ายาปราบศัตรูพืช/วัชพืช</t>
  </si>
  <si>
    <t xml:space="preserve">  4.5 ค่าอุปกรณ์ในการเกษตร</t>
  </si>
  <si>
    <t xml:space="preserve">  4.6 ค่าน้ำมันเชื้อเพลิงและหล่อลื่น</t>
  </si>
  <si>
    <t xml:space="preserve">  4.7 ค่าซ่อมแซมอุปกรณ์การเกษตร/โรงเรือน</t>
  </si>
  <si>
    <t xml:space="preserve">  4.8 ค่าน้ำชลประทานเพื่อการเกษตร</t>
  </si>
  <si>
    <t xml:space="preserve">  4.10  ค่าใช้จ่ายอื่น ๆ</t>
  </si>
  <si>
    <t>( แบบล่าสุด 15 มีนาคม 2550 )</t>
  </si>
  <si>
    <t>หมายเหตุค่าเฉลี่ยต่อหน่วย</t>
  </si>
  <si>
    <t xml:space="preserve">  - ปริมาณผลผลิต  หน่วย   กก./ไร่</t>
  </si>
  <si>
    <t xml:space="preserve">   - มูลค่าผลผลิต  หน่วย  บาท/ตัน</t>
  </si>
  <si>
    <t xml:space="preserve">    - ค่าใช้จ่ายขั้นกลาง  หน่วย  บาท/ไร่</t>
  </si>
  <si>
    <t xml:space="preserve">ในการส่งข้อมูลให้จังหวัด  ส่งเฉพาะชนิดพืช  </t>
  </si>
  <si>
    <t>ซ่อนช่องค่าเฉลี่ยต่อหน่วย</t>
  </si>
  <si>
    <t>มะม่วงเขียวเสวย</t>
  </si>
  <si>
    <t>มะม่วงแก้ว</t>
  </si>
  <si>
    <t>มะม่วงโชคอนันต์</t>
  </si>
  <si>
    <t>มะม่วงอกร่อง</t>
  </si>
  <si>
    <t>กล้วยน้ำว้า</t>
  </si>
  <si>
    <t>ส่วนที่1 พื้นที่เพาะปลูกที่ให้ผลผลิต</t>
  </si>
  <si>
    <t xml:space="preserve">4. ค่าใช้จ่ายขั้นกลาง </t>
  </si>
  <si>
    <t xml:space="preserve">     4.1 ค่าปุ๋ย</t>
  </si>
  <si>
    <t xml:space="preserve">     4.2 ค่ายาฆ่าแมลง และกำจัดวัชพืช</t>
  </si>
  <si>
    <t xml:space="preserve">     4.3 ค่าบริการทางการเกษตร</t>
  </si>
  <si>
    <t xml:space="preserve">     4.4 ค่าอุปกรณ์ในการเกษตร</t>
  </si>
  <si>
    <t xml:space="preserve">     4.5 ค่าน้ำมันเชื้อเพลิงและหล่อลื่น</t>
  </si>
  <si>
    <t xml:space="preserve">     4.6 ค่าซ่อมแซมอุปกรณ์การเกษตร</t>
  </si>
  <si>
    <t xml:space="preserve">     4.7 ค่าวัสดุในการหีบห่อ</t>
  </si>
  <si>
    <t xml:space="preserve">     4.8 ดอกเบี้ยจ่าย - ดอกเบี้ยรับ</t>
  </si>
  <si>
    <t xml:space="preserve">     4.9 ค่าใช้จ่ายอื่น ๆ</t>
  </si>
  <si>
    <t>ส่วนที่2 พื้นที่เพาะปลูกที่ยังไม่ให้ผลผลิต</t>
  </si>
  <si>
    <t>5. พื้นที่เพาะปลูกที่ยังไม่ให้ผลผลิต</t>
  </si>
  <si>
    <t>6. มูลค่าเพิ่มทั้งหมด</t>
  </si>
  <si>
    <t xml:space="preserve">     6.1 ค่าจ้างแรงงานทั้งหมด</t>
  </si>
  <si>
    <t xml:space="preserve">     6.2 ค่าเช่าที่ดินทั้งหมด</t>
  </si>
  <si>
    <t xml:space="preserve">     6.3 ค่าเสื่อมราคาเครื่องจักร</t>
  </si>
  <si>
    <t xml:space="preserve">     6.4 ภาษีทางอ้อมที่จ่ายให้รัฐ</t>
  </si>
  <si>
    <t xml:space="preserve">   - ปริมาณผลผลิต  หน่วย   กก./ไร่</t>
  </si>
  <si>
    <t xml:space="preserve">    - มูลค่าผลผลิต  หน่วย  บาท/ตัน</t>
  </si>
  <si>
    <t xml:space="preserve">    - มูลค่าเพิ่ม  หน่วย  บาท/ไร่</t>
  </si>
  <si>
    <t>ในการส่งข้อมูลให้จังหวัด  ส่งเฉพาะชนิดพืช  ซ่อนช่องค่าเฉลี่ยต่อหน่วย</t>
  </si>
  <si>
    <r>
      <t xml:space="preserve">แบบจัดเก็บข้อมูลเพื่อหาค่าใช้จ่ายขั้นกลางในการผลิตพืช </t>
    </r>
    <r>
      <rPr>
        <sz val="16"/>
        <rFont val="Angsana New"/>
        <family val="1"/>
      </rPr>
      <t>(ข้าว พืชไร่ พืชผัก)</t>
    </r>
  </si>
  <si>
    <r>
      <t>อำเภอ.</t>
    </r>
    <r>
      <rPr>
        <b/>
        <sz val="16"/>
        <rFont val="Angsana New"/>
        <family val="1"/>
      </rPr>
      <t>...เมืองร้อยเอ็ด..............  จังหวัดร้อยเอ็ด</t>
    </r>
  </si>
  <si>
    <r>
      <t xml:space="preserve">  4.4</t>
    </r>
    <r>
      <rPr>
        <sz val="14"/>
        <rFont val="Angsana New"/>
        <family val="1"/>
      </rPr>
      <t xml:space="preserve"> ค่าบริการในการเพาะปลูก  เก็บเกี่ยวบรรจุผลผลิต  ปรับปรุงดินและกำจัดวัชพืช</t>
    </r>
  </si>
  <si>
    <r>
      <t xml:space="preserve">  4.9 ค่าดอกเบี้ยจ่าย-ดอกเบี้ยรับ</t>
    </r>
    <r>
      <rPr>
        <sz val="11"/>
        <rFont val="Angsana New"/>
        <family val="1"/>
      </rPr>
      <t>(คิดเฉพาะสถาบันการเงิน)</t>
    </r>
  </si>
  <si>
    <r>
      <t>แบบจัดเก็บข้อมูลเพื่อหาค่าใช้จ่ายขั้นกลางในการผลิตพืช</t>
    </r>
    <r>
      <rPr>
        <sz val="16"/>
        <rFont val="Angsana New"/>
        <family val="1"/>
      </rPr>
      <t xml:space="preserve"> (ไม้ผลไม้ยืนต้น)</t>
    </r>
  </si>
  <si>
    <t>มะม่วงน้ำดอกไม้</t>
  </si>
  <si>
    <t>มะนาว</t>
  </si>
  <si>
    <t>มะพร้าว</t>
  </si>
  <si>
    <t>น้อยหน่า</t>
  </si>
  <si>
    <t>ขนุน</t>
  </si>
  <si>
    <t>มะขามเปรี้ยว</t>
  </si>
  <si>
    <t>กระเทียม</t>
  </si>
  <si>
    <t>ฟักเขียว</t>
  </si>
  <si>
    <t>ดอกมะลิ</t>
  </si>
  <si>
    <t>กะหล่ำปลี</t>
  </si>
  <si>
    <t>ข้าวโพดฟักสด</t>
  </si>
  <si>
    <t>สะระแหน่</t>
  </si>
  <si>
    <t>ฟักทอง</t>
  </si>
  <si>
    <t>ข้าวโพดเลี้ยงสัตว์</t>
  </si>
  <si>
    <t>มะเขือ</t>
  </si>
  <si>
    <t>ฝรั่ง</t>
  </si>
  <si>
    <t>ข้าวนาปรัง</t>
  </si>
  <si>
    <t>ถั่วลิสง</t>
  </si>
  <si>
    <t>ไตรมาส .........1.........ปี  ...2552.......................</t>
  </si>
  <si>
    <t>ไตรมาส .........2.........ปี  ...2552.......................</t>
  </si>
  <si>
    <t>ไตรมาส .........2........ปี  ...2552.......................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</si>
</sst>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\t&quot;฿&quot;#,##0_);\(\t&quot;฿&quot;#,##0\)"/>
    <numFmt numFmtId="198" formatCode="\t&quot;฿&quot;#,##0_);[Red]\(\t&quot;฿&quot;#,##0\)"/>
    <numFmt numFmtId="199" formatCode="\t&quot;฿&quot;#,##0.00_);\(\t&quot;฿&quot;#,##0.00\)"/>
    <numFmt numFmtId="200" formatCode="\t&quot;฿&quot;#,##0.00_);[Red]\(\t&quot;฿&quot;#,##0.00\)"/>
    <numFmt numFmtId="201" formatCode="_-* #,##0_-;\-* #,##0_-;_-* &quot;-&quot;??_-;_-@_-"/>
    <numFmt numFmtId="202" formatCode="_-* #,##0.0_-;\-* #,##0.0_-;_-* &quot;-&quot;??_-;_-@_-"/>
    <numFmt numFmtId="203" formatCode="0.0"/>
    <numFmt numFmtId="204" formatCode="0.0000"/>
    <numFmt numFmtId="205" formatCode="0.000"/>
    <numFmt numFmtId="206" formatCode="_(* #,##0.000_);_(* \(#,##0.000\);_(* &quot;-&quot;??_);_(@_)"/>
    <numFmt numFmtId="207" formatCode="_(* #,##0.0000_);_(* \(#,##0.0000\);_(* &quot;-&quot;??_);_(@_)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ngsana New"/>
      <family val="1"/>
    </font>
    <font>
      <b/>
      <sz val="16"/>
      <color indexed="55"/>
      <name val="Angsana New"/>
      <family val="1"/>
    </font>
    <font>
      <sz val="16"/>
      <name val="Angsana New"/>
      <family val="1"/>
    </font>
    <font>
      <sz val="16"/>
      <color indexed="55"/>
      <name val="Angsana New"/>
      <family val="1"/>
    </font>
    <font>
      <i/>
      <sz val="16"/>
      <name val="Angsana New"/>
      <family val="1"/>
    </font>
    <font>
      <b/>
      <sz val="16"/>
      <color indexed="10"/>
      <name val="Angsana New"/>
      <family val="1"/>
    </font>
    <font>
      <sz val="14"/>
      <name val="Angsana New"/>
      <family val="1"/>
    </font>
    <font>
      <sz val="11"/>
      <name val="Angsana New"/>
      <family val="1"/>
    </font>
    <font>
      <sz val="14"/>
      <color indexed="55"/>
      <name val="Angsana New"/>
      <family val="1"/>
    </font>
    <font>
      <sz val="16"/>
      <color indexed="20"/>
      <name val="Angsana New"/>
      <family val="1"/>
    </font>
    <font>
      <sz val="16"/>
      <color indexed="21"/>
      <name val="Angsana New"/>
      <family val="1"/>
    </font>
    <font>
      <sz val="16"/>
      <color indexed="23"/>
      <name val="Angsana New"/>
      <family val="1"/>
    </font>
    <font>
      <sz val="10"/>
      <color indexed="55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94" fontId="4" fillId="0" borderId="0" xfId="38" applyFont="1" applyAlignment="1">
      <alignment/>
    </xf>
    <xf numFmtId="194" fontId="6" fillId="0" borderId="0" xfId="38" applyFont="1" applyAlignment="1">
      <alignment/>
    </xf>
    <xf numFmtId="196" fontId="7" fillId="0" borderId="0" xfId="38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196" fontId="5" fillId="0" borderId="0" xfId="38" applyNumberFormat="1" applyFont="1" applyAlignment="1">
      <alignment/>
    </xf>
    <xf numFmtId="0" fontId="5" fillId="0" borderId="0" xfId="0" applyFont="1" applyAlignment="1">
      <alignment/>
    </xf>
    <xf numFmtId="196" fontId="3" fillId="0" borderId="0" xfId="38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94" fontId="6" fillId="0" borderId="10" xfId="38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4" fontId="6" fillId="0" borderId="11" xfId="38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94" fontId="6" fillId="0" borderId="12" xfId="38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194" fontId="6" fillId="0" borderId="13" xfId="38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194" fontId="6" fillId="33" borderId="13" xfId="38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194" fontId="6" fillId="0" borderId="15" xfId="38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96" fontId="13" fillId="0" borderId="0" xfId="38" applyNumberFormat="1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94" fontId="6" fillId="0" borderId="11" xfId="38" applyFont="1" applyBorder="1" applyAlignment="1">
      <alignment horizontal="center" shrinkToFit="1"/>
    </xf>
    <xf numFmtId="0" fontId="5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15" fillId="0" borderId="13" xfId="0" applyFont="1" applyBorder="1" applyAlignment="1">
      <alignment/>
    </xf>
    <xf numFmtId="0" fontId="5" fillId="0" borderId="17" xfId="0" applyFont="1" applyBorder="1" applyAlignment="1">
      <alignment/>
    </xf>
    <xf numFmtId="194" fontId="15" fillId="0" borderId="13" xfId="38" applyFont="1" applyBorder="1" applyAlignment="1">
      <alignment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194" fontId="15" fillId="0" borderId="15" xfId="38" applyFont="1" applyBorder="1" applyAlignment="1">
      <alignment/>
    </xf>
    <xf numFmtId="0" fontId="3" fillId="0" borderId="0" xfId="0" applyFont="1" applyFill="1" applyAlignment="1">
      <alignment/>
    </xf>
    <xf numFmtId="0" fontId="5" fillId="0" borderId="19" xfId="0" applyFont="1" applyBorder="1" applyAlignment="1">
      <alignment horizontal="center"/>
    </xf>
    <xf numFmtId="194" fontId="15" fillId="0" borderId="19" xfId="38" applyFont="1" applyFill="1" applyBorder="1" applyAlignment="1">
      <alignment/>
    </xf>
    <xf numFmtId="0" fontId="0" fillId="0" borderId="0" xfId="0" applyFill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194" fontId="15" fillId="0" borderId="20" xfId="38" applyFont="1" applyBorder="1" applyAlignment="1">
      <alignment/>
    </xf>
    <xf numFmtId="196" fontId="15" fillId="0" borderId="13" xfId="38" applyNumberFormat="1" applyFont="1" applyBorder="1" applyAlignment="1">
      <alignment/>
    </xf>
    <xf numFmtId="0" fontId="5" fillId="0" borderId="15" xfId="0" applyFont="1" applyBorder="1" applyAlignment="1">
      <alignment/>
    </xf>
    <xf numFmtId="0" fontId="9" fillId="0" borderId="0" xfId="0" applyFont="1" applyAlignment="1">
      <alignment/>
    </xf>
    <xf numFmtId="194" fontId="15" fillId="0" borderId="0" xfId="38" applyFont="1" applyAlignment="1">
      <alignment/>
    </xf>
    <xf numFmtId="194" fontId="5" fillId="0" borderId="13" xfId="38" applyNumberFormat="1" applyFont="1" applyFill="1" applyBorder="1" applyAlignment="1">
      <alignment/>
    </xf>
    <xf numFmtId="194" fontId="5" fillId="0" borderId="13" xfId="38" applyNumberFormat="1" applyFont="1" applyBorder="1" applyAlignment="1">
      <alignment/>
    </xf>
    <xf numFmtId="194" fontId="6" fillId="0" borderId="13" xfId="38" applyNumberFormat="1" applyFont="1" applyBorder="1" applyAlignment="1">
      <alignment/>
    </xf>
    <xf numFmtId="194" fontId="5" fillId="0" borderId="12" xfId="38" applyNumberFormat="1" applyFont="1" applyFill="1" applyBorder="1" applyAlignment="1">
      <alignment/>
    </xf>
    <xf numFmtId="194" fontId="5" fillId="0" borderId="0" xfId="38" applyNumberFormat="1" applyFont="1" applyFill="1" applyAlignment="1">
      <alignment/>
    </xf>
    <xf numFmtId="194" fontId="5" fillId="0" borderId="10" xfId="38" applyNumberFormat="1" applyFont="1" applyBorder="1" applyAlignment="1">
      <alignment horizontal="center"/>
    </xf>
    <xf numFmtId="194" fontId="5" fillId="0" borderId="11" xfId="38" applyNumberFormat="1" applyFont="1" applyFill="1" applyBorder="1" applyAlignment="1">
      <alignment horizontal="center" shrinkToFit="1"/>
    </xf>
    <xf numFmtId="194" fontId="5" fillId="33" borderId="13" xfId="38" applyNumberFormat="1" applyFont="1" applyFill="1" applyBorder="1" applyAlignment="1">
      <alignment/>
    </xf>
    <xf numFmtId="194" fontId="5" fillId="0" borderId="14" xfId="38" applyNumberFormat="1" applyFont="1" applyFill="1" applyBorder="1" applyAlignment="1">
      <alignment/>
    </xf>
    <xf numFmtId="194" fontId="5" fillId="0" borderId="15" xfId="38" applyNumberFormat="1" applyFont="1" applyFill="1" applyBorder="1" applyAlignment="1">
      <alignment/>
    </xf>
    <xf numFmtId="194" fontId="5" fillId="0" borderId="11" xfId="38" applyNumberFormat="1" applyFont="1" applyFill="1" applyBorder="1" applyAlignment="1">
      <alignment horizontal="center"/>
    </xf>
    <xf numFmtId="194" fontId="7" fillId="0" borderId="0" xfId="38" applyNumberFormat="1" applyFont="1" applyAlignment="1">
      <alignment horizontal="left"/>
    </xf>
    <xf numFmtId="194" fontId="3" fillId="0" borderId="0" xfId="38" applyNumberFormat="1" applyFont="1" applyAlignment="1">
      <alignment/>
    </xf>
    <xf numFmtId="194" fontId="5" fillId="0" borderId="0" xfId="38" applyNumberFormat="1" applyFont="1" applyAlignment="1">
      <alignment/>
    </xf>
    <xf numFmtId="194" fontId="5" fillId="0" borderId="11" xfId="38" applyNumberFormat="1" applyFont="1" applyBorder="1" applyAlignment="1">
      <alignment horizontal="center"/>
    </xf>
    <xf numFmtId="194" fontId="5" fillId="0" borderId="12" xfId="38" applyNumberFormat="1" applyFont="1" applyBorder="1" applyAlignment="1">
      <alignment/>
    </xf>
    <xf numFmtId="194" fontId="5" fillId="0" borderId="14" xfId="38" applyNumberFormat="1" applyFont="1" applyBorder="1" applyAlignment="1">
      <alignment/>
    </xf>
    <xf numFmtId="194" fontId="5" fillId="0" borderId="15" xfId="38" applyNumberFormat="1" applyFont="1" applyBorder="1" applyAlignment="1">
      <alignment/>
    </xf>
    <xf numFmtId="194" fontId="5" fillId="0" borderId="11" xfId="38" applyNumberFormat="1" applyFont="1" applyBorder="1" applyAlignment="1">
      <alignment horizontal="center" shrinkToFit="1"/>
    </xf>
    <xf numFmtId="194" fontId="0" fillId="0" borderId="13" xfId="38" applyNumberFormat="1" applyBorder="1" applyAlignment="1">
      <alignment/>
    </xf>
    <xf numFmtId="194" fontId="0" fillId="0" borderId="15" xfId="38" applyNumberFormat="1" applyBorder="1" applyAlignment="1">
      <alignment/>
    </xf>
    <xf numFmtId="194" fontId="0" fillId="0" borderId="19" xfId="38" applyNumberFormat="1" applyFill="1" applyBorder="1" applyAlignment="1">
      <alignment/>
    </xf>
    <xf numFmtId="194" fontId="0" fillId="0" borderId="20" xfId="38" applyNumberFormat="1" applyBorder="1" applyAlignment="1">
      <alignment/>
    </xf>
    <xf numFmtId="194" fontId="0" fillId="0" borderId="0" xfId="38" applyNumberFormat="1" applyAlignment="1">
      <alignment/>
    </xf>
    <xf numFmtId="196" fontId="3" fillId="0" borderId="0" xfId="38" applyNumberFormat="1" applyFont="1" applyAlignment="1">
      <alignment/>
    </xf>
    <xf numFmtId="196" fontId="5" fillId="0" borderId="0" xfId="38" applyNumberFormat="1" applyFont="1" applyFill="1" applyAlignment="1">
      <alignment/>
    </xf>
    <xf numFmtId="196" fontId="5" fillId="0" borderId="10" xfId="38" applyNumberFormat="1" applyFont="1" applyBorder="1" applyAlignment="1">
      <alignment horizontal="center"/>
    </xf>
    <xf numFmtId="196" fontId="5" fillId="0" borderId="11" xfId="38" applyNumberFormat="1" applyFont="1" applyBorder="1" applyAlignment="1">
      <alignment horizontal="center"/>
    </xf>
    <xf numFmtId="196" fontId="5" fillId="0" borderId="11" xfId="38" applyNumberFormat="1" applyFont="1" applyFill="1" applyBorder="1" applyAlignment="1">
      <alignment horizontal="center" shrinkToFit="1"/>
    </xf>
    <xf numFmtId="196" fontId="5" fillId="0" borderId="11" xfId="38" applyNumberFormat="1" applyFont="1" applyFill="1" applyBorder="1" applyAlignment="1">
      <alignment horizontal="center"/>
    </xf>
    <xf numFmtId="196" fontId="5" fillId="0" borderId="12" xfId="38" applyNumberFormat="1" applyFont="1" applyBorder="1" applyAlignment="1">
      <alignment/>
    </xf>
    <xf numFmtId="196" fontId="5" fillId="0" borderId="12" xfId="38" applyNumberFormat="1" applyFont="1" applyFill="1" applyBorder="1" applyAlignment="1">
      <alignment/>
    </xf>
    <xf numFmtId="196" fontId="5" fillId="0" borderId="13" xfId="38" applyNumberFormat="1" applyFont="1" applyBorder="1" applyAlignment="1">
      <alignment/>
    </xf>
    <xf numFmtId="196" fontId="5" fillId="0" borderId="13" xfId="38" applyNumberFormat="1" applyFont="1" applyFill="1" applyBorder="1" applyAlignment="1">
      <alignment/>
    </xf>
    <xf numFmtId="194" fontId="5" fillId="33" borderId="13" xfId="38" applyFont="1" applyFill="1" applyBorder="1" applyAlignment="1">
      <alignment/>
    </xf>
    <xf numFmtId="196" fontId="5" fillId="0" borderId="14" xfId="38" applyNumberFormat="1" applyFont="1" applyBorder="1" applyAlignment="1">
      <alignment/>
    </xf>
    <xf numFmtId="196" fontId="5" fillId="0" borderId="14" xfId="38" applyNumberFormat="1" applyFont="1" applyFill="1" applyBorder="1" applyAlignment="1">
      <alignment/>
    </xf>
    <xf numFmtId="196" fontId="5" fillId="0" borderId="15" xfId="38" applyNumberFormat="1" applyFont="1" applyBorder="1" applyAlignment="1">
      <alignment/>
    </xf>
    <xf numFmtId="196" fontId="5" fillId="0" borderId="15" xfId="38" applyNumberFormat="1" applyFont="1" applyFill="1" applyBorder="1" applyAlignment="1">
      <alignment/>
    </xf>
    <xf numFmtId="194" fontId="3" fillId="0" borderId="0" xfId="38" applyFont="1" applyAlignment="1">
      <alignment/>
    </xf>
    <xf numFmtId="194" fontId="5" fillId="0" borderId="0" xfId="38" applyFont="1" applyAlignment="1">
      <alignment/>
    </xf>
    <xf numFmtId="196" fontId="5" fillId="0" borderId="11" xfId="38" applyNumberFormat="1" applyFont="1" applyBorder="1" applyAlignment="1">
      <alignment horizontal="center" shrinkToFit="1"/>
    </xf>
    <xf numFmtId="194" fontId="5" fillId="0" borderId="12" xfId="38" applyFont="1" applyBorder="1" applyAlignment="1">
      <alignment/>
    </xf>
    <xf numFmtId="194" fontId="5" fillId="0" borderId="13" xfId="38" applyFont="1" applyBorder="1" applyAlignment="1">
      <alignment/>
    </xf>
    <xf numFmtId="196" fontId="0" fillId="0" borderId="13" xfId="38" applyNumberFormat="1" applyBorder="1" applyAlignment="1">
      <alignment/>
    </xf>
    <xf numFmtId="196" fontId="0" fillId="0" borderId="13" xfId="38" applyNumberFormat="1" applyFont="1" applyBorder="1" applyAlignment="1">
      <alignment/>
    </xf>
    <xf numFmtId="194" fontId="0" fillId="0" borderId="13" xfId="38" applyFont="1" applyBorder="1" applyAlignment="1">
      <alignment/>
    </xf>
    <xf numFmtId="196" fontId="0" fillId="0" borderId="15" xfId="38" applyNumberFormat="1" applyBorder="1" applyAlignment="1">
      <alignment/>
    </xf>
    <xf numFmtId="194" fontId="0" fillId="0" borderId="15" xfId="38" applyFont="1" applyBorder="1" applyAlignment="1">
      <alignment/>
    </xf>
    <xf numFmtId="196" fontId="0" fillId="0" borderId="19" xfId="38" applyNumberFormat="1" applyFill="1" applyBorder="1" applyAlignment="1">
      <alignment/>
    </xf>
    <xf numFmtId="194" fontId="0" fillId="0" borderId="19" xfId="38" applyFont="1" applyFill="1" applyBorder="1" applyAlignment="1">
      <alignment/>
    </xf>
    <xf numFmtId="196" fontId="0" fillId="0" borderId="20" xfId="38" applyNumberFormat="1" applyBorder="1" applyAlignment="1">
      <alignment/>
    </xf>
    <xf numFmtId="194" fontId="0" fillId="0" borderId="20" xfId="38" applyFont="1" applyBorder="1" applyAlignment="1">
      <alignment/>
    </xf>
    <xf numFmtId="196" fontId="0" fillId="0" borderId="0" xfId="38" applyNumberFormat="1" applyAlignment="1">
      <alignment/>
    </xf>
    <xf numFmtId="194" fontId="0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D30"/>
  <sheetViews>
    <sheetView tabSelected="1" zoomScalePageLayoutView="0" workbookViewId="0" topLeftCell="A1">
      <pane xSplit="1" topLeftCell="Y1" activePane="topRight" state="frozen"/>
      <selection pane="topLeft" activeCell="F26" sqref="F26"/>
      <selection pane="topRight" activeCell="AC15" sqref="AC15"/>
    </sheetView>
  </sheetViews>
  <sheetFormatPr defaultColWidth="9.140625" defaultRowHeight="12.75"/>
  <cols>
    <col min="1" max="1" width="58.28125" style="9" customWidth="1"/>
    <col min="2" max="2" width="6.28125" style="7" customWidth="1"/>
    <col min="3" max="3" width="11.28125" style="72" customWidth="1"/>
    <col min="4" max="4" width="11.28125" style="4" customWidth="1"/>
    <col min="5" max="5" width="11.28125" style="72" customWidth="1"/>
    <col min="6" max="6" width="11.28125" style="4" customWidth="1"/>
    <col min="7" max="7" width="11.28125" style="72" customWidth="1"/>
    <col min="8" max="8" width="11.28125" style="4" customWidth="1"/>
    <col min="9" max="9" width="11.28125" style="72" customWidth="1"/>
    <col min="10" max="10" width="11.28125" style="4" customWidth="1"/>
    <col min="11" max="11" width="11.28125" style="72" customWidth="1"/>
    <col min="12" max="12" width="11.28125" style="4" customWidth="1"/>
    <col min="13" max="13" width="11.28125" style="72" customWidth="1"/>
    <col min="14" max="14" width="11.28125" style="4" customWidth="1"/>
    <col min="15" max="15" width="11.28125" style="72" customWidth="1"/>
    <col min="16" max="16" width="11.28125" style="4" customWidth="1"/>
    <col min="17" max="17" width="11.28125" style="72" customWidth="1"/>
    <col min="18" max="18" width="11.28125" style="4" customWidth="1"/>
    <col min="19" max="19" width="11.28125" style="63" customWidth="1"/>
    <col min="20" max="20" width="11.28125" style="4" customWidth="1"/>
    <col min="21" max="21" width="11.28125" style="63" customWidth="1"/>
    <col min="22" max="22" width="11.28125" style="4" customWidth="1"/>
    <col min="23" max="23" width="11.28125" style="63" customWidth="1"/>
    <col min="24" max="24" width="11.28125" style="4" customWidth="1"/>
    <col min="25" max="25" width="11.28125" style="63" customWidth="1"/>
    <col min="26" max="26" width="11.28125" style="4" customWidth="1"/>
    <col min="27" max="27" width="11.28125" style="63" customWidth="1"/>
    <col min="28" max="28" width="11.28125" style="4" customWidth="1"/>
    <col min="29" max="29" width="11.28125" style="63" customWidth="1"/>
    <col min="30" max="30" width="11.28125" style="4" customWidth="1"/>
    <col min="31" max="31" width="11.28125" style="63" customWidth="1"/>
    <col min="32" max="32" width="11.28125" style="4" customWidth="1"/>
    <col min="33" max="33" width="11.28125" style="63" customWidth="1"/>
    <col min="34" max="34" width="11.28125" style="4" customWidth="1"/>
    <col min="35" max="35" width="11.28125" style="63" customWidth="1"/>
    <col min="36" max="36" width="11.28125" style="4" customWidth="1"/>
    <col min="37" max="37" width="11.28125" style="63" customWidth="1"/>
    <col min="38" max="38" width="11.28125" style="4" customWidth="1"/>
    <col min="39" max="39" width="11.28125" style="63" customWidth="1"/>
    <col min="40" max="40" width="11.28125" style="4" customWidth="1"/>
    <col min="41" max="41" width="11.28125" style="63" customWidth="1"/>
    <col min="42" max="42" width="11.28125" style="4" customWidth="1"/>
    <col min="43" max="43" width="11.28125" style="63" customWidth="1"/>
    <col min="44" max="44" width="11.28125" style="4" customWidth="1"/>
    <col min="45" max="45" width="11.28125" style="63" customWidth="1"/>
    <col min="46" max="46" width="11.28125" style="4" customWidth="1"/>
    <col min="47" max="47" width="11.28125" style="63" customWidth="1"/>
    <col min="48" max="48" width="11.28125" style="4" customWidth="1"/>
    <col min="49" max="49" width="11.28125" style="63" customWidth="1"/>
    <col min="50" max="50" width="11.28125" style="4" customWidth="1"/>
    <col min="51" max="51" width="11.28125" style="63" customWidth="1"/>
    <col min="52" max="52" width="11.28125" style="4" customWidth="1"/>
    <col min="53" max="53" width="11.28125" style="63" customWidth="1"/>
    <col min="54" max="54" width="11.28125" style="4" customWidth="1"/>
    <col min="55" max="55" width="11.28125" style="63" customWidth="1"/>
    <col min="56" max="56" width="11.28125" style="4" customWidth="1"/>
    <col min="57" max="16384" width="9.140625" style="9" customWidth="1"/>
  </cols>
  <sheetData>
    <row r="1" spans="2:56" s="1" customFormat="1" ht="23.25" hidden="1">
      <c r="B1" s="2"/>
      <c r="C1" s="71"/>
      <c r="D1" s="3"/>
      <c r="E1" s="71"/>
      <c r="F1" s="3"/>
      <c r="G1" s="71"/>
      <c r="H1" s="3"/>
      <c r="I1" s="71"/>
      <c r="J1" s="3"/>
      <c r="K1" s="71"/>
      <c r="L1" s="3"/>
      <c r="M1" s="71"/>
      <c r="N1" s="3"/>
      <c r="O1" s="71"/>
      <c r="P1" s="3"/>
      <c r="Q1" s="71"/>
      <c r="R1" s="3"/>
      <c r="S1" s="63"/>
      <c r="T1" s="3"/>
      <c r="U1" s="63"/>
      <c r="V1" s="3"/>
      <c r="W1" s="63"/>
      <c r="X1" s="4"/>
      <c r="Y1" s="63"/>
      <c r="Z1" s="4"/>
      <c r="AA1" s="63"/>
      <c r="AB1" s="4"/>
      <c r="AC1" s="63"/>
      <c r="AD1" s="4"/>
      <c r="AE1" s="63"/>
      <c r="AF1" s="4"/>
      <c r="AG1" s="63"/>
      <c r="AH1" s="4"/>
      <c r="AI1" s="63"/>
      <c r="AJ1" s="4"/>
      <c r="AK1" s="63"/>
      <c r="AL1" s="4"/>
      <c r="AM1" s="63"/>
      <c r="AN1" s="4"/>
      <c r="AO1" s="63"/>
      <c r="AP1" s="4"/>
      <c r="AQ1" s="63"/>
      <c r="AR1" s="4"/>
      <c r="AS1" s="63"/>
      <c r="AT1" s="4"/>
      <c r="AU1" s="63"/>
      <c r="AV1" s="4"/>
      <c r="AW1" s="63"/>
      <c r="AX1" s="4"/>
      <c r="AY1" s="63"/>
      <c r="AZ1" s="4"/>
      <c r="BA1" s="63"/>
      <c r="BB1" s="4"/>
      <c r="BC1" s="63"/>
      <c r="BD1" s="4"/>
    </row>
    <row r="2" spans="2:56" s="1" customFormat="1" ht="23.25" hidden="1">
      <c r="B2" s="2"/>
      <c r="C2" s="71"/>
      <c r="D2" s="3"/>
      <c r="E2" s="71"/>
      <c r="F2" s="3"/>
      <c r="G2" s="71"/>
      <c r="H2" s="3"/>
      <c r="I2" s="71"/>
      <c r="J2" s="3"/>
      <c r="K2" s="71"/>
      <c r="L2" s="3"/>
      <c r="M2" s="71"/>
      <c r="N2" s="3"/>
      <c r="O2" s="71"/>
      <c r="P2" s="3"/>
      <c r="Q2" s="71"/>
      <c r="R2" s="3"/>
      <c r="S2" s="63"/>
      <c r="T2" s="3"/>
      <c r="U2" s="63"/>
      <c r="V2" s="3"/>
      <c r="W2" s="63"/>
      <c r="X2" s="4"/>
      <c r="Y2" s="63"/>
      <c r="Z2" s="4"/>
      <c r="AA2" s="63"/>
      <c r="AB2" s="4"/>
      <c r="AC2" s="63"/>
      <c r="AD2" s="4"/>
      <c r="AE2" s="63"/>
      <c r="AF2" s="4"/>
      <c r="AG2" s="63"/>
      <c r="AH2" s="4"/>
      <c r="AI2" s="63"/>
      <c r="AJ2" s="4"/>
      <c r="AK2" s="63"/>
      <c r="AL2" s="4"/>
      <c r="AM2" s="63"/>
      <c r="AN2" s="4"/>
      <c r="AO2" s="63"/>
      <c r="AP2" s="4"/>
      <c r="AQ2" s="63"/>
      <c r="AR2" s="4"/>
      <c r="AS2" s="63"/>
      <c r="AT2" s="4"/>
      <c r="AU2" s="63"/>
      <c r="AV2" s="4"/>
      <c r="AW2" s="63"/>
      <c r="AX2" s="4"/>
      <c r="AY2" s="63"/>
      <c r="AZ2" s="4"/>
      <c r="BA2" s="63"/>
      <c r="BB2" s="4"/>
      <c r="BC2" s="63"/>
      <c r="BD2" s="4"/>
    </row>
    <row r="3" spans="1:56" s="1" customFormat="1" ht="23.25">
      <c r="A3" s="1" t="s">
        <v>74</v>
      </c>
      <c r="B3" s="2"/>
      <c r="C3" s="71"/>
      <c r="D3" s="3"/>
      <c r="E3" s="71"/>
      <c r="F3" s="3"/>
      <c r="G3" s="71"/>
      <c r="H3" s="3"/>
      <c r="I3" s="71"/>
      <c r="J3" s="5" t="s">
        <v>0</v>
      </c>
      <c r="K3" s="71"/>
      <c r="L3" s="3"/>
      <c r="M3" s="71"/>
      <c r="N3" s="3"/>
      <c r="O3" s="71"/>
      <c r="P3" s="3"/>
      <c r="Q3" s="71"/>
      <c r="R3" s="70" t="s">
        <v>0</v>
      </c>
      <c r="S3" s="63"/>
      <c r="T3" s="3"/>
      <c r="V3" s="3"/>
      <c r="W3" s="63"/>
      <c r="X3" s="4"/>
      <c r="Y3" s="63"/>
      <c r="Z3" s="70" t="s">
        <v>0</v>
      </c>
      <c r="AA3" s="63"/>
      <c r="AB3" s="4"/>
      <c r="AC3" s="63"/>
      <c r="AD3" s="4"/>
      <c r="AE3" s="63"/>
      <c r="AF3" s="4"/>
      <c r="AG3" s="63"/>
      <c r="AH3" s="70" t="s">
        <v>0</v>
      </c>
      <c r="AI3" s="63"/>
      <c r="AJ3" s="4"/>
      <c r="AK3" s="63"/>
      <c r="AL3" s="4"/>
      <c r="AM3" s="63"/>
      <c r="AN3" s="4"/>
      <c r="AO3" s="63"/>
      <c r="AP3" s="70" t="s">
        <v>0</v>
      </c>
      <c r="AQ3" s="63"/>
      <c r="AR3" s="4"/>
      <c r="AS3" s="63"/>
      <c r="AT3" s="4"/>
      <c r="AU3" s="63"/>
      <c r="AV3" s="4"/>
      <c r="AW3" s="63"/>
      <c r="AY3" s="70" t="s">
        <v>0</v>
      </c>
      <c r="AZ3" s="4"/>
      <c r="BA3" s="63"/>
      <c r="BB3" s="4"/>
      <c r="BC3" s="63"/>
      <c r="BD3" s="70" t="s">
        <v>0</v>
      </c>
    </row>
    <row r="4" ht="23.25">
      <c r="A4" s="6" t="s">
        <v>75</v>
      </c>
    </row>
    <row r="5" ht="23.25">
      <c r="A5" s="10" t="s">
        <v>97</v>
      </c>
    </row>
    <row r="6" ht="23.25" hidden="1"/>
    <row r="7" ht="3.75" customHeight="1"/>
    <row r="8" spans="1:56" s="14" customFormat="1" ht="23.25">
      <c r="A8" s="11" t="s">
        <v>1</v>
      </c>
      <c r="B8" s="12" t="s">
        <v>2</v>
      </c>
      <c r="C8" s="64" t="s">
        <v>3</v>
      </c>
      <c r="D8" s="13" t="s">
        <v>4</v>
      </c>
      <c r="E8" s="64" t="s">
        <v>3</v>
      </c>
      <c r="F8" s="13" t="s">
        <v>4</v>
      </c>
      <c r="G8" s="64" t="s">
        <v>3</v>
      </c>
      <c r="H8" s="13" t="s">
        <v>4</v>
      </c>
      <c r="I8" s="64" t="s">
        <v>3</v>
      </c>
      <c r="J8" s="13" t="s">
        <v>4</v>
      </c>
      <c r="K8" s="64" t="s">
        <v>3</v>
      </c>
      <c r="L8" s="13" t="s">
        <v>4</v>
      </c>
      <c r="M8" s="64" t="s">
        <v>3</v>
      </c>
      <c r="N8" s="13" t="s">
        <v>4</v>
      </c>
      <c r="O8" s="64" t="s">
        <v>3</v>
      </c>
      <c r="P8" s="13" t="s">
        <v>4</v>
      </c>
      <c r="Q8" s="64" t="s">
        <v>3</v>
      </c>
      <c r="R8" s="13" t="s">
        <v>4</v>
      </c>
      <c r="S8" s="64" t="s">
        <v>3</v>
      </c>
      <c r="T8" s="13" t="s">
        <v>4</v>
      </c>
      <c r="U8" s="64" t="s">
        <v>3</v>
      </c>
      <c r="V8" s="13" t="s">
        <v>4</v>
      </c>
      <c r="W8" s="64" t="s">
        <v>3</v>
      </c>
      <c r="X8" s="13" t="s">
        <v>4</v>
      </c>
      <c r="Y8" s="64" t="s">
        <v>3</v>
      </c>
      <c r="Z8" s="13" t="s">
        <v>4</v>
      </c>
      <c r="AA8" s="64" t="s">
        <v>3</v>
      </c>
      <c r="AB8" s="13" t="s">
        <v>4</v>
      </c>
      <c r="AC8" s="64" t="s">
        <v>3</v>
      </c>
      <c r="AD8" s="13" t="s">
        <v>4</v>
      </c>
      <c r="AE8" s="64" t="s">
        <v>3</v>
      </c>
      <c r="AF8" s="13" t="s">
        <v>4</v>
      </c>
      <c r="AG8" s="64" t="s">
        <v>3</v>
      </c>
      <c r="AH8" s="13" t="s">
        <v>4</v>
      </c>
      <c r="AI8" s="64" t="s">
        <v>3</v>
      </c>
      <c r="AJ8" s="13" t="s">
        <v>4</v>
      </c>
      <c r="AK8" s="64" t="s">
        <v>3</v>
      </c>
      <c r="AL8" s="13" t="s">
        <v>4</v>
      </c>
      <c r="AM8" s="64" t="s">
        <v>3</v>
      </c>
      <c r="AN8" s="13" t="s">
        <v>4</v>
      </c>
      <c r="AO8" s="64" t="s">
        <v>3</v>
      </c>
      <c r="AP8" s="13" t="s">
        <v>4</v>
      </c>
      <c r="AQ8" s="64" t="s">
        <v>3</v>
      </c>
      <c r="AR8" s="13" t="s">
        <v>4</v>
      </c>
      <c r="AS8" s="64" t="s">
        <v>3</v>
      </c>
      <c r="AT8" s="13" t="s">
        <v>4</v>
      </c>
      <c r="AU8" s="64" t="s">
        <v>3</v>
      </c>
      <c r="AV8" s="13" t="s">
        <v>4</v>
      </c>
      <c r="AW8" s="64" t="s">
        <v>3</v>
      </c>
      <c r="AX8" s="13" t="s">
        <v>4</v>
      </c>
      <c r="AY8" s="64" t="s">
        <v>3</v>
      </c>
      <c r="AZ8" s="13" t="s">
        <v>4</v>
      </c>
      <c r="BA8" s="64" t="s">
        <v>3</v>
      </c>
      <c r="BB8" s="13" t="s">
        <v>4</v>
      </c>
      <c r="BC8" s="64" t="s">
        <v>3</v>
      </c>
      <c r="BD8" s="13" t="s">
        <v>4</v>
      </c>
    </row>
    <row r="9" spans="1:56" s="14" customFormat="1" ht="23.25">
      <c r="A9" s="15"/>
      <c r="B9" s="16"/>
      <c r="C9" s="73" t="s">
        <v>5</v>
      </c>
      <c r="D9" s="17" t="s">
        <v>6</v>
      </c>
      <c r="E9" s="73" t="s">
        <v>7</v>
      </c>
      <c r="F9" s="17" t="s">
        <v>6</v>
      </c>
      <c r="G9" s="73" t="s">
        <v>8</v>
      </c>
      <c r="H9" s="17" t="s">
        <v>6</v>
      </c>
      <c r="I9" s="73" t="s">
        <v>9</v>
      </c>
      <c r="J9" s="17" t="s">
        <v>6</v>
      </c>
      <c r="K9" s="73" t="s">
        <v>10</v>
      </c>
      <c r="L9" s="17" t="s">
        <v>6</v>
      </c>
      <c r="M9" s="77" t="s">
        <v>11</v>
      </c>
      <c r="N9" s="17" t="s">
        <v>6</v>
      </c>
      <c r="O9" s="73" t="s">
        <v>12</v>
      </c>
      <c r="P9" s="17" t="s">
        <v>6</v>
      </c>
      <c r="Q9" s="73" t="s">
        <v>13</v>
      </c>
      <c r="R9" s="17" t="s">
        <v>6</v>
      </c>
      <c r="S9" s="69" t="s">
        <v>14</v>
      </c>
      <c r="T9" s="17" t="s">
        <v>6</v>
      </c>
      <c r="U9" s="65" t="s">
        <v>15</v>
      </c>
      <c r="V9" s="17" t="s">
        <v>6</v>
      </c>
      <c r="W9" s="69" t="s">
        <v>16</v>
      </c>
      <c r="X9" s="17" t="s">
        <v>6</v>
      </c>
      <c r="Y9" s="69" t="s">
        <v>17</v>
      </c>
      <c r="Z9" s="17" t="s">
        <v>6</v>
      </c>
      <c r="AA9" s="69" t="s">
        <v>18</v>
      </c>
      <c r="AB9" s="17" t="s">
        <v>6</v>
      </c>
      <c r="AC9" s="69" t="s">
        <v>19</v>
      </c>
      <c r="AD9" s="17" t="s">
        <v>6</v>
      </c>
      <c r="AE9" s="69" t="s">
        <v>20</v>
      </c>
      <c r="AF9" s="17" t="s">
        <v>6</v>
      </c>
      <c r="AG9" s="69" t="s">
        <v>21</v>
      </c>
      <c r="AH9" s="17" t="s">
        <v>6</v>
      </c>
      <c r="AI9" s="69" t="s">
        <v>23</v>
      </c>
      <c r="AJ9" s="17" t="s">
        <v>6</v>
      </c>
      <c r="AK9" s="69" t="s">
        <v>24</v>
      </c>
      <c r="AL9" s="17" t="s">
        <v>6</v>
      </c>
      <c r="AM9" s="69" t="s">
        <v>85</v>
      </c>
      <c r="AN9" s="17" t="s">
        <v>6</v>
      </c>
      <c r="AO9" s="69" t="s">
        <v>86</v>
      </c>
      <c r="AP9" s="17" t="s">
        <v>6</v>
      </c>
      <c r="AQ9" s="69" t="s">
        <v>87</v>
      </c>
      <c r="AR9" s="17" t="s">
        <v>6</v>
      </c>
      <c r="AS9" s="69" t="s">
        <v>88</v>
      </c>
      <c r="AT9" s="17" t="s">
        <v>6</v>
      </c>
      <c r="AU9" s="65" t="s">
        <v>89</v>
      </c>
      <c r="AV9" s="17" t="s">
        <v>6</v>
      </c>
      <c r="AW9" s="69" t="s">
        <v>22</v>
      </c>
      <c r="AX9" s="17" t="s">
        <v>6</v>
      </c>
      <c r="AY9" s="69" t="s">
        <v>90</v>
      </c>
      <c r="AZ9" s="17" t="s">
        <v>6</v>
      </c>
      <c r="BA9" s="69" t="s">
        <v>91</v>
      </c>
      <c r="BB9" s="17" t="s">
        <v>6</v>
      </c>
      <c r="BC9" s="65" t="s">
        <v>92</v>
      </c>
      <c r="BD9" s="17" t="s">
        <v>6</v>
      </c>
    </row>
    <row r="10" spans="1:56" ht="23.25">
      <c r="A10" s="18" t="s">
        <v>25</v>
      </c>
      <c r="B10" s="19" t="s">
        <v>26</v>
      </c>
      <c r="C10" s="74">
        <v>14</v>
      </c>
      <c r="D10" s="20"/>
      <c r="E10" s="74">
        <v>3</v>
      </c>
      <c r="F10" s="20"/>
      <c r="G10" s="74">
        <v>3</v>
      </c>
      <c r="H10" s="20"/>
      <c r="I10" s="74">
        <v>3</v>
      </c>
      <c r="J10" s="20"/>
      <c r="K10" s="74">
        <v>4</v>
      </c>
      <c r="L10" s="20"/>
      <c r="M10" s="74">
        <v>3</v>
      </c>
      <c r="N10" s="20"/>
      <c r="O10" s="74">
        <v>3</v>
      </c>
      <c r="P10" s="20"/>
      <c r="Q10" s="74">
        <v>3</v>
      </c>
      <c r="R10" s="20"/>
      <c r="S10" s="62">
        <v>3</v>
      </c>
      <c r="T10" s="20"/>
      <c r="U10" s="62">
        <v>3</v>
      </c>
      <c r="V10" s="20"/>
      <c r="W10" s="62">
        <v>3</v>
      </c>
      <c r="X10" s="20"/>
      <c r="Y10" s="62">
        <v>3</v>
      </c>
      <c r="Z10" s="20"/>
      <c r="AA10" s="62">
        <v>3</v>
      </c>
      <c r="AB10" s="20"/>
      <c r="AC10" s="62">
        <v>3</v>
      </c>
      <c r="AD10" s="20"/>
      <c r="AE10" s="62">
        <v>8</v>
      </c>
      <c r="AF10" s="20"/>
      <c r="AG10" s="62">
        <v>8</v>
      </c>
      <c r="AH10" s="20"/>
      <c r="AI10" s="62">
        <v>3</v>
      </c>
      <c r="AJ10" s="20"/>
      <c r="AK10" s="62">
        <v>3</v>
      </c>
      <c r="AL10" s="20"/>
      <c r="AM10" s="62">
        <v>3</v>
      </c>
      <c r="AN10" s="20"/>
      <c r="AO10" s="62">
        <v>5</v>
      </c>
      <c r="AP10" s="20"/>
      <c r="AQ10" s="62">
        <v>6</v>
      </c>
      <c r="AR10" s="20"/>
      <c r="AS10" s="62">
        <v>1</v>
      </c>
      <c r="AT10" s="20"/>
      <c r="AU10" s="62">
        <v>3</v>
      </c>
      <c r="AV10" s="20"/>
      <c r="AW10" s="62">
        <v>3</v>
      </c>
      <c r="AX10" s="20"/>
      <c r="AY10" s="62">
        <v>1</v>
      </c>
      <c r="AZ10" s="20"/>
      <c r="BA10" s="62">
        <v>1</v>
      </c>
      <c r="BB10" s="20"/>
      <c r="BC10" s="62">
        <v>4</v>
      </c>
      <c r="BD10" s="20"/>
    </row>
    <row r="11" spans="1:56" ht="23.25">
      <c r="A11" s="21" t="s">
        <v>27</v>
      </c>
      <c r="B11" s="22" t="s">
        <v>28</v>
      </c>
      <c r="C11" s="60">
        <v>40.7</v>
      </c>
      <c r="D11" s="23">
        <f>+C11/C10*1000</f>
        <v>2907.1428571428573</v>
      </c>
      <c r="E11" s="60">
        <v>4.6</v>
      </c>
      <c r="F11" s="23">
        <f>+E11/E10*1000</f>
        <v>1533.3333333333333</v>
      </c>
      <c r="G11" s="60">
        <v>2.3</v>
      </c>
      <c r="H11" s="23">
        <f>+G11/G10*1000</f>
        <v>766.6666666666666</v>
      </c>
      <c r="I11" s="60">
        <v>7.2</v>
      </c>
      <c r="J11" s="23">
        <f>+I11/I10*1000</f>
        <v>2400</v>
      </c>
      <c r="K11" s="60">
        <v>3</v>
      </c>
      <c r="L11" s="23">
        <f>+K11/K10*1000</f>
        <v>750</v>
      </c>
      <c r="M11" s="60">
        <v>4.5</v>
      </c>
      <c r="N11" s="23">
        <f>+M11/M10*1000</f>
        <v>1500</v>
      </c>
      <c r="O11" s="60">
        <v>5.8</v>
      </c>
      <c r="P11" s="23">
        <f>+O11/O10*1000</f>
        <v>1933.3333333333333</v>
      </c>
      <c r="Q11" s="60">
        <v>6.2</v>
      </c>
      <c r="R11" s="23">
        <f>+Q11/Q10*1000</f>
        <v>2066.666666666667</v>
      </c>
      <c r="S11" s="59">
        <v>4.2</v>
      </c>
      <c r="T11" s="23">
        <f>+S11/S10*1000</f>
        <v>1400.0000000000002</v>
      </c>
      <c r="U11" s="59">
        <v>6</v>
      </c>
      <c r="V11" s="23">
        <f>+U11/U10*1000</f>
        <v>2000</v>
      </c>
      <c r="W11" s="59">
        <v>5</v>
      </c>
      <c r="X11" s="23">
        <f>+W11/W10*1000</f>
        <v>1666.6666666666667</v>
      </c>
      <c r="Y11" s="59">
        <v>3.7</v>
      </c>
      <c r="Z11" s="23">
        <f>+Y11/Y10*1000</f>
        <v>1233.3333333333335</v>
      </c>
      <c r="AA11" s="59">
        <v>6</v>
      </c>
      <c r="AB11" s="23">
        <f>+AA11/AA10*1000</f>
        <v>2000</v>
      </c>
      <c r="AC11" s="59">
        <v>6</v>
      </c>
      <c r="AD11" s="23">
        <f>+AC11/AC10*1000</f>
        <v>2000</v>
      </c>
      <c r="AE11" s="59">
        <v>12</v>
      </c>
      <c r="AF11" s="23">
        <f>+AE11/AE10*1000</f>
        <v>1500</v>
      </c>
      <c r="AG11" s="59">
        <v>1.6</v>
      </c>
      <c r="AH11" s="61">
        <f>+AG11/AG10*1000</f>
        <v>200</v>
      </c>
      <c r="AI11" s="59">
        <v>2.3</v>
      </c>
      <c r="AJ11" s="23">
        <f>+AI11/AI10*1000</f>
        <v>766.6666666666666</v>
      </c>
      <c r="AK11" s="59">
        <v>4</v>
      </c>
      <c r="AL11" s="23">
        <f>+AK11/AK10*1000</f>
        <v>1333.3333333333333</v>
      </c>
      <c r="AM11" s="59">
        <v>4</v>
      </c>
      <c r="AN11" s="23">
        <f>+AM11/AM10*1000</f>
        <v>1333.3333333333333</v>
      </c>
      <c r="AO11" s="59">
        <v>20</v>
      </c>
      <c r="AP11" s="23">
        <f>+AO11/AO10*1000</f>
        <v>4000</v>
      </c>
      <c r="AQ11" s="59">
        <v>1.5</v>
      </c>
      <c r="AR11" s="23">
        <f>+AQ11/AQ10*1000</f>
        <v>250</v>
      </c>
      <c r="AS11" s="59">
        <v>1.65</v>
      </c>
      <c r="AT11" s="23">
        <f>+AS11/AS10*1000</f>
        <v>1650</v>
      </c>
      <c r="AU11" s="59">
        <v>6</v>
      </c>
      <c r="AV11" s="23">
        <f>+AU11/AU10*1000</f>
        <v>2000</v>
      </c>
      <c r="AW11" s="59">
        <v>3.05</v>
      </c>
      <c r="AX11" s="23">
        <f>+AW11/AW10*1000</f>
        <v>1016.6666666666666</v>
      </c>
      <c r="AY11" s="59">
        <v>3</v>
      </c>
      <c r="AZ11" s="23">
        <f>+AY11/AY10*1000</f>
        <v>3000</v>
      </c>
      <c r="BA11" s="59">
        <v>1.5</v>
      </c>
      <c r="BB11" s="23">
        <f>+BA11/BA10*1000</f>
        <v>1500</v>
      </c>
      <c r="BC11" s="59">
        <v>6</v>
      </c>
      <c r="BD11" s="23">
        <f>+BC11/BC10*1000</f>
        <v>1500</v>
      </c>
    </row>
    <row r="12" spans="1:56" ht="23.25">
      <c r="A12" s="21" t="s">
        <v>29</v>
      </c>
      <c r="B12" s="22" t="s">
        <v>30</v>
      </c>
      <c r="C12" s="60">
        <v>124000</v>
      </c>
      <c r="D12" s="23">
        <f>+C12/C11</f>
        <v>3046.6830466830465</v>
      </c>
      <c r="E12" s="60">
        <v>38400</v>
      </c>
      <c r="F12" s="23">
        <f>+E12/E11</f>
        <v>8347.826086956522</v>
      </c>
      <c r="G12" s="60">
        <v>37900</v>
      </c>
      <c r="H12" s="23">
        <f>+G12/G11</f>
        <v>16478.26086956522</v>
      </c>
      <c r="I12" s="60">
        <v>84000</v>
      </c>
      <c r="J12" s="23">
        <f>+I12/I11</f>
        <v>11666.666666666666</v>
      </c>
      <c r="K12" s="60">
        <v>46500</v>
      </c>
      <c r="L12" s="23">
        <f>+K12/K11</f>
        <v>15500</v>
      </c>
      <c r="M12" s="60">
        <v>31800</v>
      </c>
      <c r="N12" s="23">
        <f>+M12/M11</f>
        <v>7066.666666666667</v>
      </c>
      <c r="O12" s="60">
        <v>58000</v>
      </c>
      <c r="P12" s="23">
        <f>+O12/O11</f>
        <v>10000</v>
      </c>
      <c r="Q12" s="60">
        <v>62000</v>
      </c>
      <c r="R12" s="23">
        <f>+Q12/Q11</f>
        <v>10000</v>
      </c>
      <c r="S12" s="59">
        <v>42600</v>
      </c>
      <c r="T12" s="23">
        <f>+S12/S11</f>
        <v>10142.857142857143</v>
      </c>
      <c r="U12" s="59">
        <v>13300</v>
      </c>
      <c r="V12" s="23">
        <f>+U12/U11</f>
        <v>2216.6666666666665</v>
      </c>
      <c r="W12" s="59">
        <v>39800</v>
      </c>
      <c r="X12" s="23">
        <f>+W12/W11</f>
        <v>7960</v>
      </c>
      <c r="Y12" s="59">
        <v>56100</v>
      </c>
      <c r="Z12" s="23">
        <f>+Y12/Y11</f>
        <v>15162.162162162162</v>
      </c>
      <c r="AA12" s="59">
        <v>30000</v>
      </c>
      <c r="AB12" s="23">
        <f>+AA12/AA11</f>
        <v>5000</v>
      </c>
      <c r="AC12" s="59">
        <v>36000</v>
      </c>
      <c r="AD12" s="23">
        <f>+AC12/AC11</f>
        <v>6000</v>
      </c>
      <c r="AE12" s="59">
        <v>180000</v>
      </c>
      <c r="AF12" s="23">
        <f>+AE12/AE11</f>
        <v>15000</v>
      </c>
      <c r="AG12" s="59">
        <v>112000</v>
      </c>
      <c r="AH12" s="23">
        <f>+AG12/AG11</f>
        <v>70000</v>
      </c>
      <c r="AI12" s="59">
        <v>18400</v>
      </c>
      <c r="AJ12" s="23">
        <f>+AI12/AI11</f>
        <v>8000.000000000001</v>
      </c>
      <c r="AK12" s="59">
        <v>40000</v>
      </c>
      <c r="AL12" s="23">
        <f>+AK12/AK11</f>
        <v>10000</v>
      </c>
      <c r="AM12" s="59">
        <v>40000</v>
      </c>
      <c r="AN12" s="23">
        <f>+AM12/AM11</f>
        <v>10000</v>
      </c>
      <c r="AO12" s="59">
        <v>10000</v>
      </c>
      <c r="AP12" s="23">
        <f>+AO12/AO11</f>
        <v>500</v>
      </c>
      <c r="AQ12" s="59">
        <v>30000</v>
      </c>
      <c r="AR12" s="23">
        <f>+AQ12/AQ11</f>
        <v>20000</v>
      </c>
      <c r="AS12" s="59">
        <v>24750</v>
      </c>
      <c r="AT12" s="23">
        <f>+AS12/AS11</f>
        <v>15000</v>
      </c>
      <c r="AU12" s="59">
        <v>21000</v>
      </c>
      <c r="AV12" s="23">
        <f>+AU12/AU11</f>
        <v>3500</v>
      </c>
      <c r="AW12" s="59">
        <v>17000</v>
      </c>
      <c r="AX12" s="23">
        <f>+AW12/AW11</f>
        <v>5573.770491803279</v>
      </c>
      <c r="AY12" s="59">
        <v>46000</v>
      </c>
      <c r="AZ12" s="23">
        <f>+AY12/AY11</f>
        <v>15333.333333333334</v>
      </c>
      <c r="BA12" s="59">
        <v>9600</v>
      </c>
      <c r="BB12" s="23">
        <f>+BA12/BA11</f>
        <v>6400</v>
      </c>
      <c r="BC12" s="59">
        <v>21000</v>
      </c>
      <c r="BD12" s="23">
        <f>+BC12/BC11</f>
        <v>3500</v>
      </c>
    </row>
    <row r="13" spans="1:56" s="27" customFormat="1" ht="23.25">
      <c r="A13" s="24" t="s">
        <v>31</v>
      </c>
      <c r="B13" s="25" t="s">
        <v>30</v>
      </c>
      <c r="C13" s="66">
        <f aca="true" t="shared" si="0" ref="C13:V13">SUM(C14:C23)</f>
        <v>36250</v>
      </c>
      <c r="D13" s="26">
        <f t="shared" si="0"/>
        <v>2589.285714285714</v>
      </c>
      <c r="E13" s="66">
        <f t="shared" si="0"/>
        <v>10700</v>
      </c>
      <c r="F13" s="26">
        <f t="shared" si="0"/>
        <v>3566.6666666666665</v>
      </c>
      <c r="G13" s="66">
        <f t="shared" si="0"/>
        <v>7950</v>
      </c>
      <c r="H13" s="26">
        <f t="shared" si="0"/>
        <v>2650</v>
      </c>
      <c r="I13" s="66">
        <f t="shared" si="0"/>
        <v>8550</v>
      </c>
      <c r="J13" s="26">
        <f t="shared" si="0"/>
        <v>2850</v>
      </c>
      <c r="K13" s="66">
        <f t="shared" si="0"/>
        <v>8900</v>
      </c>
      <c r="L13" s="26">
        <f t="shared" si="0"/>
        <v>2225</v>
      </c>
      <c r="M13" s="66">
        <f t="shared" si="0"/>
        <v>5040</v>
      </c>
      <c r="N13" s="26">
        <f t="shared" si="0"/>
        <v>1680</v>
      </c>
      <c r="O13" s="66">
        <f t="shared" si="0"/>
        <v>3130</v>
      </c>
      <c r="P13" s="26">
        <f t="shared" si="0"/>
        <v>1043.3333333333335</v>
      </c>
      <c r="Q13" s="66">
        <f t="shared" si="0"/>
        <v>2500</v>
      </c>
      <c r="R13" s="26">
        <f t="shared" si="0"/>
        <v>833.3333333333334</v>
      </c>
      <c r="S13" s="66">
        <f t="shared" si="0"/>
        <v>3300</v>
      </c>
      <c r="T13" s="26">
        <f t="shared" si="0"/>
        <v>1100</v>
      </c>
      <c r="U13" s="66">
        <f t="shared" si="0"/>
        <v>3750</v>
      </c>
      <c r="V13" s="26">
        <f t="shared" si="0"/>
        <v>1250</v>
      </c>
      <c r="W13" s="66">
        <f aca="true" t="shared" si="1" ref="W13:AL13">SUM(W14:W23)</f>
        <v>3930</v>
      </c>
      <c r="X13" s="26">
        <f t="shared" si="1"/>
        <v>1310</v>
      </c>
      <c r="Y13" s="66">
        <f t="shared" si="1"/>
        <v>4530</v>
      </c>
      <c r="Z13" s="26">
        <f t="shared" si="1"/>
        <v>1510</v>
      </c>
      <c r="AA13" s="66">
        <f t="shared" si="1"/>
        <v>4800</v>
      </c>
      <c r="AB13" s="26">
        <f t="shared" si="1"/>
        <v>1600</v>
      </c>
      <c r="AC13" s="66">
        <f t="shared" si="1"/>
        <v>3400</v>
      </c>
      <c r="AD13" s="26">
        <f t="shared" si="1"/>
        <v>1133.3333333333333</v>
      </c>
      <c r="AE13" s="66">
        <f t="shared" si="1"/>
        <v>16340</v>
      </c>
      <c r="AF13" s="26">
        <f t="shared" si="1"/>
        <v>2042.5</v>
      </c>
      <c r="AG13" s="66">
        <f t="shared" si="1"/>
        <v>12542</v>
      </c>
      <c r="AH13" s="26">
        <f t="shared" si="1"/>
        <v>1567.75</v>
      </c>
      <c r="AI13" s="66">
        <f t="shared" si="1"/>
        <v>5750</v>
      </c>
      <c r="AJ13" s="26">
        <f t="shared" si="1"/>
        <v>1916.6666666666665</v>
      </c>
      <c r="AK13" s="66">
        <f t="shared" si="1"/>
        <v>4900</v>
      </c>
      <c r="AL13" s="26">
        <f t="shared" si="1"/>
        <v>1633.3333333333335</v>
      </c>
      <c r="AM13" s="66">
        <f>SUM(AM14:AM23)</f>
        <v>4350</v>
      </c>
      <c r="AN13" s="26">
        <f>SUM(AN14:AN23)</f>
        <v>1450</v>
      </c>
      <c r="AO13" s="66">
        <f aca="true" t="shared" si="2" ref="AO13:BD13">SUM(AO14:AO23)</f>
        <v>19000</v>
      </c>
      <c r="AP13" s="26">
        <f t="shared" si="2"/>
        <v>3800</v>
      </c>
      <c r="AQ13" s="66">
        <f t="shared" si="2"/>
        <v>33300</v>
      </c>
      <c r="AR13" s="26">
        <f t="shared" si="2"/>
        <v>5550</v>
      </c>
      <c r="AS13" s="66">
        <f t="shared" si="2"/>
        <v>4800</v>
      </c>
      <c r="AT13" s="26">
        <f t="shared" si="2"/>
        <v>4800</v>
      </c>
      <c r="AU13" s="66">
        <f t="shared" si="2"/>
        <v>4290</v>
      </c>
      <c r="AV13" s="26">
        <f t="shared" si="2"/>
        <v>1430</v>
      </c>
      <c r="AW13" s="66">
        <f t="shared" si="2"/>
        <v>4550</v>
      </c>
      <c r="AX13" s="26">
        <f t="shared" si="2"/>
        <v>1516.6666666666667</v>
      </c>
      <c r="AY13" s="66">
        <f t="shared" si="2"/>
        <v>5600</v>
      </c>
      <c r="AZ13" s="26">
        <f t="shared" si="2"/>
        <v>5600</v>
      </c>
      <c r="BA13" s="66">
        <f t="shared" si="2"/>
        <v>2350</v>
      </c>
      <c r="BB13" s="26">
        <f t="shared" si="2"/>
        <v>2350</v>
      </c>
      <c r="BC13" s="66">
        <f t="shared" si="2"/>
        <v>3750</v>
      </c>
      <c r="BD13" s="26">
        <f t="shared" si="2"/>
        <v>937.5</v>
      </c>
    </row>
    <row r="14" spans="1:56" ht="23.25">
      <c r="A14" s="21" t="s">
        <v>32</v>
      </c>
      <c r="B14" s="22" t="s">
        <v>30</v>
      </c>
      <c r="C14" s="60">
        <v>14000</v>
      </c>
      <c r="D14" s="23">
        <f>+C14/C10</f>
        <v>1000</v>
      </c>
      <c r="E14" s="60">
        <v>450</v>
      </c>
      <c r="F14" s="23">
        <f>+E14/E10</f>
        <v>150</v>
      </c>
      <c r="G14" s="60">
        <v>4500</v>
      </c>
      <c r="H14" s="23">
        <f>+G14/G10</f>
        <v>1500</v>
      </c>
      <c r="I14" s="60">
        <v>3550</v>
      </c>
      <c r="J14" s="23">
        <f>+I14/I10</f>
        <v>1183.3333333333333</v>
      </c>
      <c r="K14" s="60">
        <v>2000</v>
      </c>
      <c r="L14" s="23">
        <f>+K14/K10</f>
        <v>500</v>
      </c>
      <c r="M14" s="60">
        <v>600</v>
      </c>
      <c r="N14" s="23">
        <f>+M14/M10</f>
        <v>200</v>
      </c>
      <c r="O14" s="60">
        <v>450</v>
      </c>
      <c r="P14" s="23">
        <f>+O14/O10</f>
        <v>150</v>
      </c>
      <c r="Q14" s="60">
        <v>480</v>
      </c>
      <c r="R14" s="23">
        <f>+Q14/Q10</f>
        <v>160</v>
      </c>
      <c r="S14" s="59">
        <v>480</v>
      </c>
      <c r="T14" s="23">
        <f>+S14/S10</f>
        <v>160</v>
      </c>
      <c r="U14" s="59">
        <v>540</v>
      </c>
      <c r="V14" s="23">
        <f>+U14/U10</f>
        <v>180</v>
      </c>
      <c r="W14" s="59">
        <v>900</v>
      </c>
      <c r="X14" s="23">
        <f>+W14/W10</f>
        <v>300</v>
      </c>
      <c r="Y14" s="59">
        <v>1500</v>
      </c>
      <c r="Z14" s="23">
        <f>+Y14/Y10</f>
        <v>500</v>
      </c>
      <c r="AA14" s="59">
        <v>2400</v>
      </c>
      <c r="AB14" s="23">
        <f>+AA14/AA10</f>
        <v>800</v>
      </c>
      <c r="AC14" s="59">
        <v>240</v>
      </c>
      <c r="AD14" s="23">
        <f>+AC14/AC10</f>
        <v>80</v>
      </c>
      <c r="AE14" s="59">
        <v>640</v>
      </c>
      <c r="AF14" s="23">
        <f>+AE14/AE10</f>
        <v>80</v>
      </c>
      <c r="AG14" s="59">
        <v>0</v>
      </c>
      <c r="AH14" s="23">
        <f>+AG14/AG10</f>
        <v>0</v>
      </c>
      <c r="AI14" s="59">
        <v>1500</v>
      </c>
      <c r="AJ14" s="23">
        <f>+AI14/AI10</f>
        <v>500</v>
      </c>
      <c r="AK14" s="59">
        <v>1500</v>
      </c>
      <c r="AL14" s="23">
        <f>+AK14/AK10</f>
        <v>500</v>
      </c>
      <c r="AM14" s="59">
        <v>950</v>
      </c>
      <c r="AN14" s="23">
        <f>+AM14/AM10</f>
        <v>316.6666666666667</v>
      </c>
      <c r="AO14" s="59">
        <v>5000</v>
      </c>
      <c r="AP14" s="23">
        <f>+AO14/AO10</f>
        <v>1000</v>
      </c>
      <c r="AQ14" s="59">
        <v>24000</v>
      </c>
      <c r="AR14" s="23">
        <f>+AQ14/AQ10</f>
        <v>4000</v>
      </c>
      <c r="AS14" s="59">
        <v>240</v>
      </c>
      <c r="AT14" s="23">
        <f>+AS14/AS10</f>
        <v>240</v>
      </c>
      <c r="AU14" s="59">
        <v>540</v>
      </c>
      <c r="AV14" s="23">
        <f>+AU14/AU10</f>
        <v>180</v>
      </c>
      <c r="AW14" s="59">
        <v>900</v>
      </c>
      <c r="AX14" s="23">
        <f>+AW14/AW10</f>
        <v>300</v>
      </c>
      <c r="AY14" s="59">
        <v>0</v>
      </c>
      <c r="AZ14" s="23">
        <f>+AY14/AY10</f>
        <v>0</v>
      </c>
      <c r="BA14" s="59">
        <v>500</v>
      </c>
      <c r="BB14" s="23">
        <f>+BA14/BA10</f>
        <v>500</v>
      </c>
      <c r="BC14" s="59">
        <v>540</v>
      </c>
      <c r="BD14" s="23">
        <f>+BC14/BC10</f>
        <v>135</v>
      </c>
    </row>
    <row r="15" spans="1:56" ht="23.25">
      <c r="A15" s="21" t="s">
        <v>33</v>
      </c>
      <c r="B15" s="22" t="s">
        <v>30</v>
      </c>
      <c r="C15" s="60">
        <v>16200</v>
      </c>
      <c r="D15" s="23">
        <f>+C15/C10</f>
        <v>1157.142857142857</v>
      </c>
      <c r="E15" s="60">
        <v>3600</v>
      </c>
      <c r="F15" s="23">
        <f>+E15/E10</f>
        <v>1200</v>
      </c>
      <c r="G15" s="60">
        <v>1750</v>
      </c>
      <c r="H15" s="23">
        <f>+G15/G10</f>
        <v>583.3333333333334</v>
      </c>
      <c r="I15" s="60">
        <v>2000</v>
      </c>
      <c r="J15" s="23">
        <f>+I15/I10</f>
        <v>666.6666666666666</v>
      </c>
      <c r="K15" s="60">
        <v>3000</v>
      </c>
      <c r="L15" s="23">
        <f>+K15/K10</f>
        <v>750</v>
      </c>
      <c r="M15" s="60">
        <v>1100</v>
      </c>
      <c r="N15" s="23">
        <f>+M15/M10</f>
        <v>366.6666666666667</v>
      </c>
      <c r="O15" s="60">
        <v>1680</v>
      </c>
      <c r="P15" s="23">
        <f>+O15/O10</f>
        <v>560</v>
      </c>
      <c r="Q15" s="60">
        <v>1050</v>
      </c>
      <c r="R15" s="23">
        <f>+Q15/Q10</f>
        <v>350</v>
      </c>
      <c r="S15" s="59">
        <v>1680</v>
      </c>
      <c r="T15" s="23">
        <f>+S15/S10</f>
        <v>560</v>
      </c>
      <c r="U15" s="59">
        <v>1800</v>
      </c>
      <c r="V15" s="23">
        <f>+U15/U10</f>
        <v>600</v>
      </c>
      <c r="W15" s="59">
        <v>1680</v>
      </c>
      <c r="X15" s="23">
        <f>+W15/W10</f>
        <v>560</v>
      </c>
      <c r="Y15" s="59">
        <v>1680</v>
      </c>
      <c r="Z15" s="23">
        <f>+Y15/Y10</f>
        <v>560</v>
      </c>
      <c r="AA15" s="59">
        <v>1800</v>
      </c>
      <c r="AB15" s="23">
        <f>+AA15/AA10</f>
        <v>600</v>
      </c>
      <c r="AC15" s="59">
        <v>1800</v>
      </c>
      <c r="AD15" s="23">
        <f>+AC15/AC10</f>
        <v>600</v>
      </c>
      <c r="AE15" s="59">
        <v>4000</v>
      </c>
      <c r="AF15" s="23">
        <f>+AE15/AE10</f>
        <v>500</v>
      </c>
      <c r="AG15" s="59">
        <v>9350</v>
      </c>
      <c r="AH15" s="23">
        <f>+AG15/AG10</f>
        <v>1168.75</v>
      </c>
      <c r="AI15" s="59">
        <v>1850</v>
      </c>
      <c r="AJ15" s="23">
        <f>+AI15/AI10</f>
        <v>616.6666666666666</v>
      </c>
      <c r="AK15" s="59">
        <v>1900</v>
      </c>
      <c r="AL15" s="23">
        <f>+AK15/AK10</f>
        <v>633.3333333333334</v>
      </c>
      <c r="AM15" s="59">
        <v>1900</v>
      </c>
      <c r="AN15" s="23">
        <f>+AM15/AM10</f>
        <v>633.3333333333334</v>
      </c>
      <c r="AO15" s="59">
        <v>8500</v>
      </c>
      <c r="AP15" s="23">
        <f>+AO15/AO10</f>
        <v>1700</v>
      </c>
      <c r="AQ15" s="59">
        <v>3300</v>
      </c>
      <c r="AR15" s="23">
        <f>+AQ15/AQ10</f>
        <v>550</v>
      </c>
      <c r="AS15" s="59">
        <v>1800</v>
      </c>
      <c r="AT15" s="23">
        <f>+AS15/AS10</f>
        <v>1800</v>
      </c>
      <c r="AU15" s="59">
        <v>1800</v>
      </c>
      <c r="AV15" s="23">
        <f>+AU15/AU10</f>
        <v>600</v>
      </c>
      <c r="AW15" s="59">
        <v>1950</v>
      </c>
      <c r="AX15" s="23">
        <f>+AW15/AW10</f>
        <v>650</v>
      </c>
      <c r="AY15" s="59">
        <v>1200</v>
      </c>
      <c r="AZ15" s="23">
        <f>+AY15/AY10</f>
        <v>1200</v>
      </c>
      <c r="BA15" s="59">
        <v>900</v>
      </c>
      <c r="BB15" s="23">
        <f>+BA15/BA10</f>
        <v>900</v>
      </c>
      <c r="BC15" s="59">
        <v>1800</v>
      </c>
      <c r="BD15" s="23">
        <f>+BC15/BC10</f>
        <v>450</v>
      </c>
    </row>
    <row r="16" spans="1:56" ht="23.25">
      <c r="A16" s="21" t="s">
        <v>34</v>
      </c>
      <c r="B16" s="22" t="s">
        <v>30</v>
      </c>
      <c r="C16" s="60">
        <v>1850</v>
      </c>
      <c r="D16" s="23">
        <f>+C16/C10</f>
        <v>132.14285714285714</v>
      </c>
      <c r="E16" s="60">
        <v>400</v>
      </c>
      <c r="F16" s="23">
        <f>+E16/E10</f>
        <v>133.33333333333334</v>
      </c>
      <c r="G16" s="60">
        <v>0</v>
      </c>
      <c r="H16" s="23">
        <f>+G16/G10</f>
        <v>0</v>
      </c>
      <c r="I16" s="60">
        <v>900</v>
      </c>
      <c r="J16" s="23">
        <f>+I16/I10</f>
        <v>300</v>
      </c>
      <c r="K16" s="60">
        <v>1100</v>
      </c>
      <c r="L16" s="23">
        <f>+K16/K10</f>
        <v>275</v>
      </c>
      <c r="M16" s="60">
        <v>390</v>
      </c>
      <c r="N16" s="23">
        <f>+M16/M10</f>
        <v>130</v>
      </c>
      <c r="O16" s="60">
        <v>400</v>
      </c>
      <c r="P16" s="23">
        <f>+O16/O10</f>
        <v>133.33333333333334</v>
      </c>
      <c r="Q16" s="60">
        <v>370</v>
      </c>
      <c r="R16" s="23">
        <f>+Q16/Q10</f>
        <v>123.33333333333333</v>
      </c>
      <c r="S16" s="59">
        <v>540</v>
      </c>
      <c r="T16" s="23">
        <f>+S16/S10</f>
        <v>180</v>
      </c>
      <c r="U16" s="59">
        <v>750</v>
      </c>
      <c r="V16" s="23">
        <f>+U16/U10</f>
        <v>250</v>
      </c>
      <c r="W16" s="59">
        <v>750</v>
      </c>
      <c r="X16" s="23">
        <f>+W16/W10</f>
        <v>250</v>
      </c>
      <c r="Y16" s="59">
        <v>750</v>
      </c>
      <c r="Z16" s="23">
        <f>+Y16/Y10</f>
        <v>250</v>
      </c>
      <c r="AA16" s="59">
        <v>0</v>
      </c>
      <c r="AB16" s="23">
        <f>+AA16/AA10</f>
        <v>0</v>
      </c>
      <c r="AC16" s="59">
        <v>260</v>
      </c>
      <c r="AD16" s="23">
        <f>+AC16/AC10</f>
        <v>86.66666666666667</v>
      </c>
      <c r="AE16" s="59">
        <v>400</v>
      </c>
      <c r="AF16" s="23">
        <f>+AE16/AE10</f>
        <v>50</v>
      </c>
      <c r="AG16" s="59">
        <v>1017</v>
      </c>
      <c r="AH16" s="23">
        <f>+AG16/AG10</f>
        <v>127.125</v>
      </c>
      <c r="AI16" s="59">
        <v>600</v>
      </c>
      <c r="AJ16" s="23">
        <f>+AI16/AI10</f>
        <v>200</v>
      </c>
      <c r="AK16" s="59">
        <v>0</v>
      </c>
      <c r="AL16" s="23">
        <f>+AK16/AK10</f>
        <v>0</v>
      </c>
      <c r="AM16" s="59">
        <v>0</v>
      </c>
      <c r="AN16" s="23">
        <f>+AM16/AM10</f>
        <v>0</v>
      </c>
      <c r="AO16" s="59">
        <v>1500</v>
      </c>
      <c r="AP16" s="23">
        <f>+AO16/AO10</f>
        <v>300</v>
      </c>
      <c r="AQ16" s="59">
        <v>1200</v>
      </c>
      <c r="AR16" s="23">
        <f>+AQ16/AQ10</f>
        <v>200</v>
      </c>
      <c r="AS16" s="59">
        <v>1260</v>
      </c>
      <c r="AT16" s="23">
        <f>+AS16/AS10</f>
        <v>1260</v>
      </c>
      <c r="AU16" s="59">
        <v>750</v>
      </c>
      <c r="AV16" s="23">
        <f>+AU16/AU10</f>
        <v>250</v>
      </c>
      <c r="AW16" s="59">
        <v>0</v>
      </c>
      <c r="AX16" s="23">
        <f>+AW16/AW10</f>
        <v>0</v>
      </c>
      <c r="AY16" s="59">
        <v>200</v>
      </c>
      <c r="AZ16" s="23">
        <f>+AY16/AY10</f>
        <v>200</v>
      </c>
      <c r="BA16" s="59">
        <v>150</v>
      </c>
      <c r="BB16" s="23">
        <f>+BA16/BA10</f>
        <v>150</v>
      </c>
      <c r="BC16" s="59">
        <v>750</v>
      </c>
      <c r="BD16" s="23">
        <f>+BC16/BC10</f>
        <v>187.5</v>
      </c>
    </row>
    <row r="17" spans="1:56" ht="23.25">
      <c r="A17" s="21" t="s">
        <v>76</v>
      </c>
      <c r="B17" s="22" t="s">
        <v>30</v>
      </c>
      <c r="C17" s="60">
        <v>4200</v>
      </c>
      <c r="D17" s="23">
        <f>+C17/C10</f>
        <v>300</v>
      </c>
      <c r="E17" s="60">
        <v>1450</v>
      </c>
      <c r="F17" s="23">
        <f>+E17/E10</f>
        <v>483.3333333333333</v>
      </c>
      <c r="G17" s="60">
        <v>1200</v>
      </c>
      <c r="H17" s="23">
        <f>+G17/G10</f>
        <v>400</v>
      </c>
      <c r="I17" s="60">
        <v>1200</v>
      </c>
      <c r="J17" s="23">
        <f>+I17/I10</f>
        <v>400</v>
      </c>
      <c r="K17" s="60">
        <v>1600</v>
      </c>
      <c r="L17" s="23">
        <f>+K17/K10</f>
        <v>400</v>
      </c>
      <c r="M17" s="60">
        <v>1600</v>
      </c>
      <c r="N17" s="23">
        <f>+M17/M10</f>
        <v>533.3333333333334</v>
      </c>
      <c r="O17" s="60">
        <v>600</v>
      </c>
      <c r="P17" s="23">
        <f>+O17/O10</f>
        <v>200</v>
      </c>
      <c r="Q17" s="60">
        <v>600</v>
      </c>
      <c r="R17" s="23">
        <f>+Q17/Q10</f>
        <v>200</v>
      </c>
      <c r="S17" s="59">
        <v>600</v>
      </c>
      <c r="T17" s="23">
        <f>+S17/S10</f>
        <v>200</v>
      </c>
      <c r="U17" s="59">
        <v>360</v>
      </c>
      <c r="V17" s="23">
        <f>+U17/U10</f>
        <v>120</v>
      </c>
      <c r="W17" s="59">
        <v>300</v>
      </c>
      <c r="X17" s="23">
        <f>+W17/W10</f>
        <v>100</v>
      </c>
      <c r="Y17" s="59">
        <v>360</v>
      </c>
      <c r="Z17" s="23">
        <f>+Y17/Y10</f>
        <v>120</v>
      </c>
      <c r="AA17" s="59">
        <v>300</v>
      </c>
      <c r="AB17" s="23">
        <f>+AA17/AA10</f>
        <v>100</v>
      </c>
      <c r="AC17" s="59">
        <v>740</v>
      </c>
      <c r="AD17" s="23">
        <f>+AC17/AC10</f>
        <v>246.66666666666666</v>
      </c>
      <c r="AE17" s="59">
        <v>2400</v>
      </c>
      <c r="AF17" s="23">
        <f>+AE17/AE10</f>
        <v>300</v>
      </c>
      <c r="AG17" s="59">
        <v>1600</v>
      </c>
      <c r="AH17" s="23">
        <f>+AG17/AG10</f>
        <v>200</v>
      </c>
      <c r="AI17" s="59">
        <v>900</v>
      </c>
      <c r="AJ17" s="23">
        <f>+AI17/AI10</f>
        <v>300</v>
      </c>
      <c r="AK17" s="59">
        <v>900</v>
      </c>
      <c r="AL17" s="23">
        <f>+AK17/AK10</f>
        <v>300</v>
      </c>
      <c r="AM17" s="59">
        <v>900</v>
      </c>
      <c r="AN17" s="23">
        <f>+AM17/AM10</f>
        <v>300</v>
      </c>
      <c r="AO17" s="59">
        <v>2000</v>
      </c>
      <c r="AP17" s="23">
        <f>+AO17/AO10</f>
        <v>400</v>
      </c>
      <c r="AQ17" s="59">
        <v>0</v>
      </c>
      <c r="AR17" s="23">
        <f>+AQ17/AQ10</f>
        <v>0</v>
      </c>
      <c r="AS17" s="59">
        <v>300</v>
      </c>
      <c r="AT17" s="23">
        <f>+AS17/AS10</f>
        <v>300</v>
      </c>
      <c r="AU17" s="59">
        <v>900</v>
      </c>
      <c r="AV17" s="23">
        <f>+AU17/AU10</f>
        <v>300</v>
      </c>
      <c r="AW17" s="59">
        <v>900</v>
      </c>
      <c r="AX17" s="23">
        <f>+AW17/AW10</f>
        <v>300</v>
      </c>
      <c r="AY17" s="59">
        <v>400</v>
      </c>
      <c r="AZ17" s="23">
        <f>+AY17/AY10</f>
        <v>400</v>
      </c>
      <c r="BA17" s="59">
        <v>300</v>
      </c>
      <c r="BB17" s="23">
        <f>+BA17/BA10</f>
        <v>300</v>
      </c>
      <c r="BC17" s="59">
        <v>360</v>
      </c>
      <c r="BD17" s="23">
        <f>+BC17/BC10</f>
        <v>90</v>
      </c>
    </row>
    <row r="18" spans="1:56" ht="23.25">
      <c r="A18" s="21" t="s">
        <v>35</v>
      </c>
      <c r="B18" s="22" t="s">
        <v>30</v>
      </c>
      <c r="C18" s="60">
        <v>0</v>
      </c>
      <c r="D18" s="23">
        <f>+C18/C10</f>
        <v>0</v>
      </c>
      <c r="E18" s="60">
        <v>0</v>
      </c>
      <c r="F18" s="23">
        <f>+E18/E10</f>
        <v>0</v>
      </c>
      <c r="G18" s="60">
        <v>0</v>
      </c>
      <c r="H18" s="23">
        <f>+G18/G10</f>
        <v>0</v>
      </c>
      <c r="I18" s="60">
        <v>0</v>
      </c>
      <c r="J18" s="23">
        <f>+I18/I10</f>
        <v>0</v>
      </c>
      <c r="K18" s="60">
        <v>0</v>
      </c>
      <c r="L18" s="23">
        <f>+K18/K10</f>
        <v>0</v>
      </c>
      <c r="M18" s="60">
        <v>0</v>
      </c>
      <c r="N18" s="23">
        <f>+M18/M10</f>
        <v>0</v>
      </c>
      <c r="O18" s="60">
        <v>0</v>
      </c>
      <c r="P18" s="23">
        <f>+O18/O10</f>
        <v>0</v>
      </c>
      <c r="Q18" s="60">
        <v>0</v>
      </c>
      <c r="R18" s="23">
        <f>+Q18/Q10</f>
        <v>0</v>
      </c>
      <c r="S18" s="59">
        <v>0</v>
      </c>
      <c r="T18" s="23">
        <f>+S18/S10</f>
        <v>0</v>
      </c>
      <c r="U18" s="59">
        <v>0</v>
      </c>
      <c r="V18" s="23">
        <f>+U18/U10</f>
        <v>0</v>
      </c>
      <c r="W18" s="59">
        <v>0</v>
      </c>
      <c r="X18" s="23">
        <f>+W18/W10</f>
        <v>0</v>
      </c>
      <c r="Y18" s="59">
        <v>240</v>
      </c>
      <c r="Z18" s="23">
        <f>+Y18/Y10</f>
        <v>80</v>
      </c>
      <c r="AA18" s="59">
        <v>0</v>
      </c>
      <c r="AB18" s="23">
        <f>+AA18/AA10</f>
        <v>0</v>
      </c>
      <c r="AC18" s="59">
        <v>0</v>
      </c>
      <c r="AD18" s="23">
        <f>+AC18/AC10</f>
        <v>0</v>
      </c>
      <c r="AE18" s="59">
        <v>0</v>
      </c>
      <c r="AF18" s="23">
        <f>+AE18/AE10</f>
        <v>0</v>
      </c>
      <c r="AG18" s="59">
        <v>0</v>
      </c>
      <c r="AH18" s="23">
        <f>+AG18/AG10</f>
        <v>0</v>
      </c>
      <c r="AI18" s="59">
        <v>0</v>
      </c>
      <c r="AJ18" s="23">
        <f>+AI18/AI10</f>
        <v>0</v>
      </c>
      <c r="AK18" s="59">
        <v>0</v>
      </c>
      <c r="AL18" s="23">
        <f>+AK18/AK10</f>
        <v>0</v>
      </c>
      <c r="AM18" s="59">
        <v>0</v>
      </c>
      <c r="AN18" s="23">
        <f>+AM18/AM10</f>
        <v>0</v>
      </c>
      <c r="AO18" s="59">
        <v>0</v>
      </c>
      <c r="AP18" s="23">
        <f>+AO18/AO10</f>
        <v>0</v>
      </c>
      <c r="AQ18" s="59">
        <v>0</v>
      </c>
      <c r="AR18" s="23">
        <f>+AQ18/AQ10</f>
        <v>0</v>
      </c>
      <c r="AS18" s="59">
        <v>600</v>
      </c>
      <c r="AT18" s="23">
        <f>+AS18/AS10</f>
        <v>600</v>
      </c>
      <c r="AU18" s="59">
        <v>0</v>
      </c>
      <c r="AV18" s="23">
        <f>+AU18/AU10</f>
        <v>0</v>
      </c>
      <c r="AW18" s="59">
        <v>0</v>
      </c>
      <c r="AX18" s="23">
        <f>+AW18/AW10</f>
        <v>0</v>
      </c>
      <c r="AY18" s="59">
        <v>500</v>
      </c>
      <c r="AZ18" s="23">
        <f>+AY18/AY10</f>
        <v>500</v>
      </c>
      <c r="BA18" s="59"/>
      <c r="BB18" s="23">
        <f>+BA18/BA10</f>
        <v>0</v>
      </c>
      <c r="BC18" s="59">
        <v>0</v>
      </c>
      <c r="BD18" s="23">
        <f>+BC18/BC10</f>
        <v>0</v>
      </c>
    </row>
    <row r="19" spans="1:56" ht="23.25">
      <c r="A19" s="21" t="s">
        <v>36</v>
      </c>
      <c r="B19" s="22" t="s">
        <v>30</v>
      </c>
      <c r="C19" s="60">
        <v>0</v>
      </c>
      <c r="D19" s="23">
        <f>+C19/C10</f>
        <v>0</v>
      </c>
      <c r="E19" s="60">
        <v>1800</v>
      </c>
      <c r="F19" s="23">
        <f>+E19/E10</f>
        <v>600</v>
      </c>
      <c r="G19" s="60">
        <v>500</v>
      </c>
      <c r="H19" s="23">
        <f>+G19/G10</f>
        <v>166.66666666666666</v>
      </c>
      <c r="I19" s="60">
        <v>900</v>
      </c>
      <c r="J19" s="23">
        <f>+I19/I10</f>
        <v>300</v>
      </c>
      <c r="K19" s="60">
        <v>1200</v>
      </c>
      <c r="L19" s="23">
        <f>+K19/K10</f>
        <v>300</v>
      </c>
      <c r="M19" s="60">
        <v>1350</v>
      </c>
      <c r="N19" s="23">
        <f>+M19/M10</f>
        <v>450</v>
      </c>
      <c r="O19" s="60">
        <v>0</v>
      </c>
      <c r="P19" s="23">
        <f>+O19/O10</f>
        <v>0</v>
      </c>
      <c r="Q19" s="60">
        <v>0</v>
      </c>
      <c r="R19" s="23">
        <f>+Q19/Q10</f>
        <v>0</v>
      </c>
      <c r="S19" s="59">
        <v>0</v>
      </c>
      <c r="T19" s="23">
        <f>+S19/S10</f>
        <v>0</v>
      </c>
      <c r="U19" s="59">
        <v>300</v>
      </c>
      <c r="V19" s="23">
        <f>+U19/U10</f>
        <v>100</v>
      </c>
      <c r="W19" s="59">
        <v>300</v>
      </c>
      <c r="X19" s="23">
        <f>+W19/W10</f>
        <v>100</v>
      </c>
      <c r="Y19" s="59">
        <v>0</v>
      </c>
      <c r="Z19" s="23">
        <f>+Y19/Y10</f>
        <v>0</v>
      </c>
      <c r="AA19" s="59">
        <v>300</v>
      </c>
      <c r="AB19" s="23">
        <f>+AA19/AA10</f>
        <v>100</v>
      </c>
      <c r="AC19" s="59">
        <v>360</v>
      </c>
      <c r="AD19" s="23">
        <f>+AC19/AC10</f>
        <v>120</v>
      </c>
      <c r="AE19" s="59">
        <v>6500</v>
      </c>
      <c r="AF19" s="23">
        <f>+AE19/AE10</f>
        <v>812.5</v>
      </c>
      <c r="AG19" s="59">
        <v>0</v>
      </c>
      <c r="AH19" s="23">
        <f>+AG19/AG10</f>
        <v>0</v>
      </c>
      <c r="AI19" s="59">
        <v>900</v>
      </c>
      <c r="AJ19" s="23">
        <f>+AI19/AI10</f>
        <v>300</v>
      </c>
      <c r="AK19" s="59">
        <v>600</v>
      </c>
      <c r="AL19" s="23">
        <f>+AK19/AK10</f>
        <v>200</v>
      </c>
      <c r="AM19" s="59">
        <v>600</v>
      </c>
      <c r="AN19" s="23">
        <f>+AM19/AM10</f>
        <v>200</v>
      </c>
      <c r="AO19" s="59">
        <v>2000</v>
      </c>
      <c r="AP19" s="23">
        <f>+AO19/AO10</f>
        <v>400</v>
      </c>
      <c r="AQ19" s="59">
        <v>4800</v>
      </c>
      <c r="AR19" s="23">
        <f>+AQ19/AQ10</f>
        <v>800</v>
      </c>
      <c r="AS19" s="59">
        <v>600</v>
      </c>
      <c r="AT19" s="23">
        <f>+AS19/AS10</f>
        <v>600</v>
      </c>
      <c r="AU19" s="59">
        <v>300</v>
      </c>
      <c r="AV19" s="23">
        <f>+AU19/AU10</f>
        <v>100</v>
      </c>
      <c r="AW19" s="59">
        <v>800</v>
      </c>
      <c r="AX19" s="23">
        <f>+AW19/AW10</f>
        <v>266.6666666666667</v>
      </c>
      <c r="AY19" s="59">
        <v>1500</v>
      </c>
      <c r="AZ19" s="23">
        <f>+AY19/AY10</f>
        <v>1500</v>
      </c>
      <c r="BA19" s="59">
        <v>500</v>
      </c>
      <c r="BB19" s="23">
        <f>+BA19/BA10</f>
        <v>500</v>
      </c>
      <c r="BC19" s="59">
        <v>300</v>
      </c>
      <c r="BD19" s="23">
        <f>+BC19/BC10</f>
        <v>75</v>
      </c>
    </row>
    <row r="20" spans="1:56" ht="23.25">
      <c r="A20" s="21" t="s">
        <v>37</v>
      </c>
      <c r="B20" s="22" t="s">
        <v>30</v>
      </c>
      <c r="C20" s="60">
        <v>0</v>
      </c>
      <c r="D20" s="23">
        <f>+C20/C10</f>
        <v>0</v>
      </c>
      <c r="E20" s="60">
        <v>0</v>
      </c>
      <c r="F20" s="23">
        <f>+E20/E10</f>
        <v>0</v>
      </c>
      <c r="G20" s="60">
        <v>0</v>
      </c>
      <c r="H20" s="23">
        <f>+G20/G10</f>
        <v>0</v>
      </c>
      <c r="I20" s="60"/>
      <c r="J20" s="23">
        <f>+I20/I10</f>
        <v>0</v>
      </c>
      <c r="K20" s="60">
        <v>0</v>
      </c>
      <c r="L20" s="23">
        <f>+K20/K10</f>
        <v>0</v>
      </c>
      <c r="M20" s="60">
        <v>0</v>
      </c>
      <c r="N20" s="23">
        <f>+M20/M10</f>
        <v>0</v>
      </c>
      <c r="O20" s="60">
        <v>0</v>
      </c>
      <c r="P20" s="23">
        <f>+O20/O10</f>
        <v>0</v>
      </c>
      <c r="Q20" s="60">
        <v>0</v>
      </c>
      <c r="R20" s="23">
        <f>+Q20/Q10</f>
        <v>0</v>
      </c>
      <c r="S20" s="59">
        <v>0</v>
      </c>
      <c r="T20" s="23">
        <f>+S20/S10</f>
        <v>0</v>
      </c>
      <c r="U20" s="59">
        <v>0</v>
      </c>
      <c r="V20" s="23">
        <f>+U20/U10</f>
        <v>0</v>
      </c>
      <c r="W20" s="59">
        <v>0</v>
      </c>
      <c r="X20" s="23">
        <f>+W20/W10</f>
        <v>0</v>
      </c>
      <c r="Y20" s="59">
        <v>0</v>
      </c>
      <c r="Z20" s="23">
        <f>+Y20/Y10</f>
        <v>0</v>
      </c>
      <c r="AA20" s="59">
        <v>0</v>
      </c>
      <c r="AB20" s="23">
        <f>+AA20/AA10</f>
        <v>0</v>
      </c>
      <c r="AC20" s="59">
        <v>0</v>
      </c>
      <c r="AD20" s="23">
        <f>+AC20/AC10</f>
        <v>0</v>
      </c>
      <c r="AE20" s="59">
        <v>0</v>
      </c>
      <c r="AF20" s="23">
        <f>+AE20/AE10</f>
        <v>0</v>
      </c>
      <c r="AG20" s="59">
        <v>0</v>
      </c>
      <c r="AH20" s="23">
        <f>+AG20/AG10</f>
        <v>0</v>
      </c>
      <c r="AI20" s="59">
        <v>0</v>
      </c>
      <c r="AJ20" s="23">
        <f>+AI20/AI10</f>
        <v>0</v>
      </c>
      <c r="AK20" s="59">
        <v>0</v>
      </c>
      <c r="AL20" s="23">
        <f>+AK20/AK10</f>
        <v>0</v>
      </c>
      <c r="AM20" s="59">
        <v>0</v>
      </c>
      <c r="AN20" s="23">
        <f>+AM20/AM10</f>
        <v>0</v>
      </c>
      <c r="AO20" s="59"/>
      <c r="AP20" s="23">
        <f>+AO20/AO10</f>
        <v>0</v>
      </c>
      <c r="AQ20" s="59">
        <v>0</v>
      </c>
      <c r="AR20" s="23">
        <f>+AQ20/AQ10</f>
        <v>0</v>
      </c>
      <c r="AS20" s="59">
        <v>0</v>
      </c>
      <c r="AT20" s="23">
        <f>+AS20/AS10</f>
        <v>0</v>
      </c>
      <c r="AU20" s="59">
        <v>0</v>
      </c>
      <c r="AV20" s="23">
        <f>+AU20/AU10</f>
        <v>0</v>
      </c>
      <c r="AW20" s="59">
        <v>0</v>
      </c>
      <c r="AX20" s="23">
        <f>+AW20/AW10</f>
        <v>0</v>
      </c>
      <c r="AY20" s="59">
        <v>1800</v>
      </c>
      <c r="AZ20" s="23">
        <f>+AY20/AY10</f>
        <v>1800</v>
      </c>
      <c r="BA20" s="59"/>
      <c r="BB20" s="23">
        <f>+BA20/BA10</f>
        <v>0</v>
      </c>
      <c r="BC20" s="59">
        <v>0</v>
      </c>
      <c r="BD20" s="23">
        <f>+BC20/BC10</f>
        <v>0</v>
      </c>
    </row>
    <row r="21" spans="1:56" ht="23.25">
      <c r="A21" s="21" t="s">
        <v>38</v>
      </c>
      <c r="B21" s="22" t="s">
        <v>30</v>
      </c>
      <c r="C21" s="60">
        <v>0</v>
      </c>
      <c r="D21" s="23">
        <f>+C21/C10</f>
        <v>0</v>
      </c>
      <c r="E21" s="60">
        <v>0</v>
      </c>
      <c r="F21" s="23">
        <f>+E21/E10</f>
        <v>0</v>
      </c>
      <c r="G21" s="60">
        <v>0</v>
      </c>
      <c r="H21" s="23">
        <f>+G21/G10</f>
        <v>0</v>
      </c>
      <c r="I21" s="60"/>
      <c r="J21" s="23">
        <f>+I21/I10</f>
        <v>0</v>
      </c>
      <c r="K21" s="60">
        <v>0</v>
      </c>
      <c r="L21" s="23">
        <f>+K21/K10</f>
        <v>0</v>
      </c>
      <c r="M21" s="60">
        <v>0</v>
      </c>
      <c r="N21" s="23">
        <f>+M21/M10</f>
        <v>0</v>
      </c>
      <c r="O21" s="60">
        <v>0</v>
      </c>
      <c r="P21" s="23">
        <f>+O21/O10</f>
        <v>0</v>
      </c>
      <c r="Q21" s="60">
        <v>0</v>
      </c>
      <c r="R21" s="23">
        <f>+Q21/Q10</f>
        <v>0</v>
      </c>
      <c r="S21" s="59">
        <v>0</v>
      </c>
      <c r="T21" s="23">
        <f>+S21/S10</f>
        <v>0</v>
      </c>
      <c r="U21" s="59">
        <v>0</v>
      </c>
      <c r="V21" s="23">
        <f>+U21/U10</f>
        <v>0</v>
      </c>
      <c r="W21" s="59">
        <v>0</v>
      </c>
      <c r="X21" s="23">
        <f>+W21/W10</f>
        <v>0</v>
      </c>
      <c r="Y21" s="59">
        <v>0</v>
      </c>
      <c r="Z21" s="23">
        <f>+Y21/Y10</f>
        <v>0</v>
      </c>
      <c r="AA21" s="59">
        <v>0</v>
      </c>
      <c r="AB21" s="23">
        <f>+AA21/AA10</f>
        <v>0</v>
      </c>
      <c r="AC21" s="59">
        <v>0</v>
      </c>
      <c r="AD21" s="23">
        <f>+AC21/AC10</f>
        <v>0</v>
      </c>
      <c r="AE21" s="59">
        <v>0</v>
      </c>
      <c r="AF21" s="23">
        <f>+AE21/AE10</f>
        <v>0</v>
      </c>
      <c r="AG21" s="59">
        <v>0</v>
      </c>
      <c r="AH21" s="23">
        <f>+AG21/AG10</f>
        <v>0</v>
      </c>
      <c r="AI21" s="59">
        <v>0</v>
      </c>
      <c r="AJ21" s="23">
        <f>+AI21/AI10</f>
        <v>0</v>
      </c>
      <c r="AK21" s="59">
        <v>0</v>
      </c>
      <c r="AL21" s="23">
        <f>+AK21/AK10</f>
        <v>0</v>
      </c>
      <c r="AM21" s="59">
        <v>0</v>
      </c>
      <c r="AN21" s="23">
        <f>+AM21/AM10</f>
        <v>0</v>
      </c>
      <c r="AO21" s="59"/>
      <c r="AP21" s="23">
        <f>+AO21/AO10</f>
        <v>0</v>
      </c>
      <c r="AQ21" s="59">
        <v>0</v>
      </c>
      <c r="AR21" s="23">
        <f>+AQ21/AQ10</f>
        <v>0</v>
      </c>
      <c r="AS21" s="59">
        <v>0</v>
      </c>
      <c r="AT21" s="23">
        <f>+AS21/AS10</f>
        <v>0</v>
      </c>
      <c r="AU21" s="59">
        <v>0</v>
      </c>
      <c r="AV21" s="23">
        <f>+AU21/AU10</f>
        <v>0</v>
      </c>
      <c r="AW21" s="59">
        <v>0</v>
      </c>
      <c r="AX21" s="23">
        <f>+AW21/AW10</f>
        <v>0</v>
      </c>
      <c r="AY21" s="59"/>
      <c r="AZ21" s="23">
        <f>+AY21/AY10</f>
        <v>0</v>
      </c>
      <c r="BA21" s="59"/>
      <c r="BB21" s="23">
        <f>+BA21/BA10</f>
        <v>0</v>
      </c>
      <c r="BC21" s="59">
        <v>0</v>
      </c>
      <c r="BD21" s="23">
        <f>+BC21/BC10</f>
        <v>0</v>
      </c>
    </row>
    <row r="22" spans="1:56" ht="23.25">
      <c r="A22" s="28" t="s">
        <v>77</v>
      </c>
      <c r="B22" s="29" t="s">
        <v>30</v>
      </c>
      <c r="C22" s="60">
        <v>0</v>
      </c>
      <c r="D22" s="23">
        <f>+C22/C10</f>
        <v>0</v>
      </c>
      <c r="E22" s="75">
        <v>0</v>
      </c>
      <c r="F22" s="23">
        <f>+E22/E10</f>
        <v>0</v>
      </c>
      <c r="G22" s="75">
        <v>0</v>
      </c>
      <c r="H22" s="23">
        <f>+G22/G10</f>
        <v>0</v>
      </c>
      <c r="I22" s="75"/>
      <c r="J22" s="23">
        <f>+I22/I10</f>
        <v>0</v>
      </c>
      <c r="K22" s="75">
        <v>0</v>
      </c>
      <c r="L22" s="23">
        <f>+K22/K10</f>
        <v>0</v>
      </c>
      <c r="M22" s="75">
        <v>0</v>
      </c>
      <c r="N22" s="23">
        <f>+M22/M10</f>
        <v>0</v>
      </c>
      <c r="O22" s="75">
        <v>0</v>
      </c>
      <c r="P22" s="23">
        <f>+O22/O10</f>
        <v>0</v>
      </c>
      <c r="Q22" s="75">
        <v>0</v>
      </c>
      <c r="R22" s="23">
        <f>+Q22/Q10</f>
        <v>0</v>
      </c>
      <c r="S22" s="67">
        <v>0</v>
      </c>
      <c r="T22" s="23">
        <f>+S22/S10</f>
        <v>0</v>
      </c>
      <c r="U22" s="67">
        <v>0</v>
      </c>
      <c r="V22" s="23">
        <f>+U22/U10</f>
        <v>0</v>
      </c>
      <c r="W22" s="67">
        <v>0</v>
      </c>
      <c r="X22" s="23">
        <f>+W22/W10</f>
        <v>0</v>
      </c>
      <c r="Y22" s="67">
        <v>0</v>
      </c>
      <c r="Z22" s="23">
        <f>+Y22/Y10</f>
        <v>0</v>
      </c>
      <c r="AA22" s="67">
        <v>0</v>
      </c>
      <c r="AB22" s="23">
        <f>+AA22/AA10</f>
        <v>0</v>
      </c>
      <c r="AC22" s="67">
        <v>0</v>
      </c>
      <c r="AD22" s="23">
        <f>+AC22/AC10</f>
        <v>0</v>
      </c>
      <c r="AE22" s="67">
        <v>0</v>
      </c>
      <c r="AF22" s="23">
        <f>+AE22/AE10</f>
        <v>0</v>
      </c>
      <c r="AG22" s="67">
        <v>0</v>
      </c>
      <c r="AH22" s="23">
        <f>+AG22/AG10</f>
        <v>0</v>
      </c>
      <c r="AI22" s="67">
        <v>0</v>
      </c>
      <c r="AJ22" s="23">
        <f>+AI22/AI10</f>
        <v>0</v>
      </c>
      <c r="AK22" s="67">
        <v>0</v>
      </c>
      <c r="AL22" s="23">
        <f>+AK22/AK10</f>
        <v>0</v>
      </c>
      <c r="AM22" s="67">
        <v>0</v>
      </c>
      <c r="AN22" s="23">
        <f>+AM22/AM10</f>
        <v>0</v>
      </c>
      <c r="AO22" s="67"/>
      <c r="AP22" s="23">
        <f>+AO22/AO10</f>
        <v>0</v>
      </c>
      <c r="AQ22" s="67">
        <v>0</v>
      </c>
      <c r="AR22" s="23">
        <f>+AQ22/AQ10</f>
        <v>0</v>
      </c>
      <c r="AS22" s="67">
        <v>0</v>
      </c>
      <c r="AT22" s="23">
        <f>+AS22/AS10</f>
        <v>0</v>
      </c>
      <c r="AU22" s="67">
        <v>0</v>
      </c>
      <c r="AV22" s="23">
        <f>+AU22/AU10</f>
        <v>0</v>
      </c>
      <c r="AW22" s="67">
        <v>0</v>
      </c>
      <c r="AX22" s="23">
        <f>+AW22/AW10</f>
        <v>0</v>
      </c>
      <c r="AY22" s="67"/>
      <c r="AZ22" s="23">
        <f>+AY22/AY10</f>
        <v>0</v>
      </c>
      <c r="BA22" s="67"/>
      <c r="BB22" s="23">
        <f>+BA22/BA10</f>
        <v>0</v>
      </c>
      <c r="BC22" s="67">
        <v>0</v>
      </c>
      <c r="BD22" s="23">
        <f>+BC22/BC10</f>
        <v>0</v>
      </c>
    </row>
    <row r="23" spans="1:56" ht="23.25">
      <c r="A23" s="30" t="s">
        <v>39</v>
      </c>
      <c r="B23" s="31" t="s">
        <v>30</v>
      </c>
      <c r="C23" s="60">
        <v>0</v>
      </c>
      <c r="D23" s="32">
        <f>+C23/C10</f>
        <v>0</v>
      </c>
      <c r="E23" s="76">
        <v>3000</v>
      </c>
      <c r="F23" s="32">
        <f>+E23/E10</f>
        <v>1000</v>
      </c>
      <c r="G23" s="76">
        <v>0</v>
      </c>
      <c r="H23" s="32">
        <f>+G23/G10</f>
        <v>0</v>
      </c>
      <c r="I23" s="76"/>
      <c r="J23" s="32">
        <f>+I23/I10</f>
        <v>0</v>
      </c>
      <c r="K23" s="76">
        <v>0</v>
      </c>
      <c r="L23" s="32">
        <f>+K23/K10</f>
        <v>0</v>
      </c>
      <c r="M23" s="76">
        <v>0</v>
      </c>
      <c r="N23" s="32">
        <f>+M23/M10</f>
        <v>0</v>
      </c>
      <c r="O23" s="76">
        <v>0</v>
      </c>
      <c r="P23" s="32">
        <f>+O23/O10</f>
        <v>0</v>
      </c>
      <c r="Q23" s="76">
        <v>0</v>
      </c>
      <c r="R23" s="32">
        <f>+Q23/Q10</f>
        <v>0</v>
      </c>
      <c r="S23" s="68">
        <v>0</v>
      </c>
      <c r="T23" s="32">
        <f>+S23/S10</f>
        <v>0</v>
      </c>
      <c r="U23" s="68">
        <v>0</v>
      </c>
      <c r="V23" s="32">
        <f>+U23/U10</f>
        <v>0</v>
      </c>
      <c r="W23" s="68">
        <v>0</v>
      </c>
      <c r="X23" s="32">
        <f>+W23/W10</f>
        <v>0</v>
      </c>
      <c r="Y23" s="68">
        <v>0</v>
      </c>
      <c r="Z23" s="32">
        <f>+Y23/Y10</f>
        <v>0</v>
      </c>
      <c r="AA23" s="68">
        <v>0</v>
      </c>
      <c r="AB23" s="32">
        <f>+AA23/AA10</f>
        <v>0</v>
      </c>
      <c r="AC23" s="68">
        <v>0</v>
      </c>
      <c r="AD23" s="32">
        <f>+AC23/AC10</f>
        <v>0</v>
      </c>
      <c r="AE23" s="68">
        <v>2400</v>
      </c>
      <c r="AF23" s="32">
        <f>+AE23/AE10</f>
        <v>300</v>
      </c>
      <c r="AG23" s="68">
        <v>575</v>
      </c>
      <c r="AH23" s="32">
        <f>+AG23/AG10</f>
        <v>71.875</v>
      </c>
      <c r="AI23" s="68">
        <v>0</v>
      </c>
      <c r="AJ23" s="32">
        <f>+AI23/AI10</f>
        <v>0</v>
      </c>
      <c r="AK23" s="68">
        <v>0</v>
      </c>
      <c r="AL23" s="32">
        <f>+AK23/AK10</f>
        <v>0</v>
      </c>
      <c r="AM23" s="68">
        <v>0</v>
      </c>
      <c r="AN23" s="32">
        <f>+AM23/AM10</f>
        <v>0</v>
      </c>
      <c r="AO23" s="68"/>
      <c r="AP23" s="32">
        <f>+AO23/AO10</f>
        <v>0</v>
      </c>
      <c r="AQ23" s="68">
        <v>0</v>
      </c>
      <c r="AR23" s="32">
        <f>+AQ23/AQ10</f>
        <v>0</v>
      </c>
      <c r="AS23" s="68">
        <v>0</v>
      </c>
      <c r="AT23" s="32">
        <f>+AS23/AS10</f>
        <v>0</v>
      </c>
      <c r="AU23" s="68">
        <v>0</v>
      </c>
      <c r="AV23" s="32">
        <f>+AU23/AU10</f>
        <v>0</v>
      </c>
      <c r="AW23" s="68">
        <v>0</v>
      </c>
      <c r="AX23" s="32">
        <f>+AW23/AW10</f>
        <v>0</v>
      </c>
      <c r="AY23" s="68"/>
      <c r="AZ23" s="32">
        <f>+AY23/AY10</f>
        <v>0</v>
      </c>
      <c r="BA23" s="68"/>
      <c r="BB23" s="32">
        <f>+BA23/BA10</f>
        <v>0</v>
      </c>
      <c r="BC23" s="68">
        <v>0</v>
      </c>
      <c r="BD23" s="32">
        <f>+BC23/BC10</f>
        <v>0</v>
      </c>
    </row>
    <row r="24" ht="21.75" customHeight="1">
      <c r="A24" s="33" t="s">
        <v>40</v>
      </c>
    </row>
    <row r="25" ht="21.75" customHeight="1">
      <c r="A25" s="34" t="s">
        <v>41</v>
      </c>
    </row>
    <row r="26" spans="1:2" ht="21.75" customHeight="1">
      <c r="A26" s="35" t="s">
        <v>42</v>
      </c>
      <c r="B26" s="8"/>
    </row>
    <row r="27" spans="1:2" ht="21.75" customHeight="1">
      <c r="A27" s="35" t="s">
        <v>43</v>
      </c>
      <c r="B27" s="8"/>
    </row>
    <row r="28" ht="21.75" customHeight="1">
      <c r="A28" s="35" t="s">
        <v>44</v>
      </c>
    </row>
    <row r="29" ht="21.75" customHeight="1">
      <c r="A29" s="36" t="s">
        <v>45</v>
      </c>
    </row>
    <row r="30" ht="21.75" customHeight="1">
      <c r="A30" s="36" t="s">
        <v>46</v>
      </c>
    </row>
  </sheetData>
  <sheetProtection/>
  <printOptions/>
  <pageMargins left="0.35" right="0.17" top="0.46" bottom="0.17" header="0.46" footer="0.17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4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39.140625" style="38" customWidth="1"/>
    <col min="2" max="2" width="8.57421875" style="0" customWidth="1"/>
    <col min="3" max="3" width="9.8515625" style="82" customWidth="1"/>
    <col min="4" max="4" width="10.140625" style="58" customWidth="1"/>
    <col min="5" max="5" width="10.140625" style="82" customWidth="1"/>
    <col min="6" max="6" width="10.140625" style="58" customWidth="1"/>
    <col min="7" max="7" width="10.140625" style="82" customWidth="1"/>
    <col min="8" max="8" width="10.140625" style="58" customWidth="1"/>
    <col min="9" max="9" width="10.140625" style="82" customWidth="1"/>
    <col min="10" max="10" width="10.140625" style="58" customWidth="1"/>
    <col min="11" max="11" width="10.140625" style="82" customWidth="1"/>
    <col min="12" max="12" width="10.140625" style="58" customWidth="1"/>
    <col min="13" max="13" width="10.140625" style="82" customWidth="1"/>
    <col min="14" max="14" width="10.140625" style="58" customWidth="1"/>
    <col min="15" max="15" width="10.140625" style="82" customWidth="1"/>
    <col min="16" max="16" width="10.140625" style="58" customWidth="1"/>
    <col min="17" max="17" width="10.140625" style="82" customWidth="1"/>
    <col min="18" max="18" width="11.57421875" style="58" customWidth="1"/>
    <col min="19" max="19" width="10.140625" style="82" customWidth="1"/>
    <col min="20" max="20" width="10.140625" style="58" customWidth="1"/>
    <col min="21" max="21" width="10.140625" style="82" customWidth="1"/>
    <col min="22" max="22" width="10.140625" style="58" customWidth="1"/>
    <col min="23" max="23" width="10.140625" style="82" customWidth="1"/>
    <col min="24" max="24" width="10.140625" style="58" customWidth="1"/>
  </cols>
  <sheetData>
    <row r="1" spans="1:24" s="1" customFormat="1" ht="23.25">
      <c r="A1" s="37" t="s">
        <v>78</v>
      </c>
      <c r="B1" s="2"/>
      <c r="C1" s="71"/>
      <c r="D1" s="3"/>
      <c r="E1" s="71"/>
      <c r="F1" s="3"/>
      <c r="G1" s="71"/>
      <c r="H1" s="3"/>
      <c r="I1" s="71"/>
      <c r="J1" s="3"/>
      <c r="K1" s="71"/>
      <c r="L1" s="5" t="s">
        <v>0</v>
      </c>
      <c r="M1" s="71"/>
      <c r="N1" s="5"/>
      <c r="O1" s="71"/>
      <c r="P1" s="5"/>
      <c r="Q1" s="71"/>
      <c r="R1" s="5"/>
      <c r="S1" s="71"/>
      <c r="T1" s="5"/>
      <c r="U1" s="71"/>
      <c r="V1" s="5"/>
      <c r="W1" s="71"/>
      <c r="X1" s="5"/>
    </row>
    <row r="2" spans="1:24" s="9" customFormat="1" ht="23.25">
      <c r="A2" s="6" t="s">
        <v>75</v>
      </c>
      <c r="B2" s="7"/>
      <c r="C2" s="72"/>
      <c r="D2" s="4"/>
      <c r="E2" s="72"/>
      <c r="F2" s="4"/>
      <c r="G2" s="72"/>
      <c r="H2" s="4"/>
      <c r="I2" s="72"/>
      <c r="J2" s="4"/>
      <c r="K2" s="72"/>
      <c r="L2" s="4"/>
      <c r="M2" s="72"/>
      <c r="N2" s="4"/>
      <c r="O2" s="72"/>
      <c r="P2" s="4"/>
      <c r="Q2" s="72"/>
      <c r="R2" s="4"/>
      <c r="S2" s="72"/>
      <c r="T2" s="4"/>
      <c r="U2" s="72"/>
      <c r="V2" s="4"/>
      <c r="W2" s="72"/>
      <c r="X2" s="4"/>
    </row>
    <row r="3" spans="1:24" s="9" customFormat="1" ht="23.25">
      <c r="A3" s="10" t="s">
        <v>97</v>
      </c>
      <c r="B3" s="7"/>
      <c r="C3" s="72"/>
      <c r="D3" s="4"/>
      <c r="E3" s="72"/>
      <c r="F3" s="4"/>
      <c r="G3" s="72"/>
      <c r="H3" s="4"/>
      <c r="I3" s="72"/>
      <c r="J3" s="4"/>
      <c r="K3" s="72"/>
      <c r="L3" s="4"/>
      <c r="M3" s="72"/>
      <c r="N3" s="4"/>
      <c r="O3" s="72"/>
      <c r="P3" s="4"/>
      <c r="Q3" s="72"/>
      <c r="R3" s="4"/>
      <c r="S3" s="72"/>
      <c r="T3" s="4"/>
      <c r="U3" s="72"/>
      <c r="V3" s="4"/>
      <c r="W3" s="72"/>
      <c r="X3" s="4"/>
    </row>
    <row r="4" spans="1:24" s="9" customFormat="1" ht="23.25" hidden="1">
      <c r="A4" s="38"/>
      <c r="B4" s="7"/>
      <c r="C4" s="72"/>
      <c r="D4" s="4"/>
      <c r="E4" s="72"/>
      <c r="F4" s="4"/>
      <c r="G4" s="72"/>
      <c r="H4" s="4"/>
      <c r="I4" s="72"/>
      <c r="J4" s="4"/>
      <c r="K4" s="72"/>
      <c r="L4" s="4"/>
      <c r="M4" s="72"/>
      <c r="N4" s="4"/>
      <c r="O4" s="72"/>
      <c r="P4" s="4"/>
      <c r="Q4" s="72"/>
      <c r="R4" s="4"/>
      <c r="S4" s="72"/>
      <c r="T4" s="4"/>
      <c r="U4" s="72"/>
      <c r="V4" s="4"/>
      <c r="W4" s="72"/>
      <c r="X4" s="4"/>
    </row>
    <row r="5" spans="1:24" s="14" customFormat="1" ht="23.25">
      <c r="A5" s="12" t="s">
        <v>1</v>
      </c>
      <c r="B5" s="12" t="s">
        <v>2</v>
      </c>
      <c r="C5" s="64" t="s">
        <v>3</v>
      </c>
      <c r="D5" s="13" t="s">
        <v>4</v>
      </c>
      <c r="E5" s="64" t="s">
        <v>3</v>
      </c>
      <c r="F5" s="13" t="s">
        <v>4</v>
      </c>
      <c r="G5" s="64" t="s">
        <v>3</v>
      </c>
      <c r="H5" s="13" t="s">
        <v>4</v>
      </c>
      <c r="I5" s="64" t="s">
        <v>3</v>
      </c>
      <c r="J5" s="13" t="s">
        <v>4</v>
      </c>
      <c r="K5" s="64" t="s">
        <v>3</v>
      </c>
      <c r="L5" s="13" t="s">
        <v>4</v>
      </c>
      <c r="M5" s="64" t="s">
        <v>3</v>
      </c>
      <c r="N5" s="13" t="s">
        <v>4</v>
      </c>
      <c r="O5" s="64" t="s">
        <v>3</v>
      </c>
      <c r="P5" s="13" t="s">
        <v>4</v>
      </c>
      <c r="Q5" s="64" t="s">
        <v>3</v>
      </c>
      <c r="R5" s="13" t="s">
        <v>4</v>
      </c>
      <c r="S5" s="64" t="s">
        <v>3</v>
      </c>
      <c r="T5" s="13" t="s">
        <v>4</v>
      </c>
      <c r="U5" s="64" t="s">
        <v>3</v>
      </c>
      <c r="V5" s="13" t="s">
        <v>4</v>
      </c>
      <c r="W5" s="64" t="s">
        <v>3</v>
      </c>
      <c r="X5" s="13" t="s">
        <v>4</v>
      </c>
    </row>
    <row r="6" spans="1:24" s="14" customFormat="1" ht="23.25">
      <c r="A6" s="16"/>
      <c r="B6" s="16"/>
      <c r="C6" s="77" t="s">
        <v>47</v>
      </c>
      <c r="D6" s="39" t="s">
        <v>6</v>
      </c>
      <c r="E6" s="77" t="s">
        <v>48</v>
      </c>
      <c r="F6" s="39" t="s">
        <v>6</v>
      </c>
      <c r="G6" s="77" t="s">
        <v>49</v>
      </c>
      <c r="H6" s="39" t="s">
        <v>6</v>
      </c>
      <c r="I6" s="77" t="s">
        <v>50</v>
      </c>
      <c r="J6" s="39" t="s">
        <v>6</v>
      </c>
      <c r="K6" s="77" t="s">
        <v>79</v>
      </c>
      <c r="L6" s="17" t="s">
        <v>6</v>
      </c>
      <c r="M6" s="77" t="s">
        <v>51</v>
      </c>
      <c r="N6" s="17" t="s">
        <v>6</v>
      </c>
      <c r="O6" s="77" t="s">
        <v>80</v>
      </c>
      <c r="P6" s="17" t="s">
        <v>6</v>
      </c>
      <c r="Q6" s="77" t="s">
        <v>81</v>
      </c>
      <c r="R6" s="17" t="s">
        <v>6</v>
      </c>
      <c r="S6" s="77" t="s">
        <v>82</v>
      </c>
      <c r="T6" s="17" t="s">
        <v>6</v>
      </c>
      <c r="U6" s="77" t="s">
        <v>83</v>
      </c>
      <c r="V6" s="17" t="s">
        <v>6</v>
      </c>
      <c r="W6" s="77" t="s">
        <v>84</v>
      </c>
      <c r="X6" s="17" t="s">
        <v>6</v>
      </c>
    </row>
    <row r="7" spans="1:24" s="9" customFormat="1" ht="23.25">
      <c r="A7" s="18" t="s">
        <v>25</v>
      </c>
      <c r="B7" s="19" t="s">
        <v>26</v>
      </c>
      <c r="C7" s="74">
        <v>3</v>
      </c>
      <c r="D7" s="20"/>
      <c r="E7" s="74">
        <v>3</v>
      </c>
      <c r="F7" s="20"/>
      <c r="G7" s="74">
        <v>3</v>
      </c>
      <c r="H7" s="20"/>
      <c r="I7" s="74">
        <v>3</v>
      </c>
      <c r="J7" s="20"/>
      <c r="K7" s="74">
        <v>3</v>
      </c>
      <c r="L7" s="20"/>
      <c r="M7" s="74">
        <v>4</v>
      </c>
      <c r="N7" s="20"/>
      <c r="O7" s="74">
        <v>1</v>
      </c>
      <c r="P7" s="20"/>
      <c r="Q7" s="74">
        <v>1</v>
      </c>
      <c r="R7" s="20"/>
      <c r="S7" s="74">
        <v>1</v>
      </c>
      <c r="T7" s="20"/>
      <c r="U7" s="74">
        <v>1</v>
      </c>
      <c r="V7" s="20"/>
      <c r="W7" s="74">
        <v>1</v>
      </c>
      <c r="X7" s="20"/>
    </row>
    <row r="8" spans="1:24" s="9" customFormat="1" ht="23.25">
      <c r="A8" s="21" t="s">
        <v>27</v>
      </c>
      <c r="B8" s="22" t="s">
        <v>28</v>
      </c>
      <c r="C8" s="60">
        <v>1.57</v>
      </c>
      <c r="D8" s="23">
        <f>+C8/C7*1000</f>
        <v>523.3333333333334</v>
      </c>
      <c r="E8" s="60">
        <v>2.2</v>
      </c>
      <c r="F8" s="23">
        <f>+E8/E7*1000</f>
        <v>733.3333333333334</v>
      </c>
      <c r="G8" s="60">
        <v>1.415</v>
      </c>
      <c r="H8" s="23">
        <f>+G8/G7*1000</f>
        <v>471.6666666666667</v>
      </c>
      <c r="I8" s="60">
        <v>3.45</v>
      </c>
      <c r="J8" s="23">
        <f>+I8/I7*1000</f>
        <v>1150.0000000000002</v>
      </c>
      <c r="K8" s="60">
        <v>0.9</v>
      </c>
      <c r="L8" s="23">
        <f>+K8/K7*1000</f>
        <v>300</v>
      </c>
      <c r="M8" s="60">
        <v>6.4</v>
      </c>
      <c r="N8" s="23">
        <f>+M8/M7*1000</f>
        <v>1600</v>
      </c>
      <c r="O8" s="60">
        <v>0.58</v>
      </c>
      <c r="P8" s="23">
        <f>+O8/O7*1000</f>
        <v>580</v>
      </c>
      <c r="Q8" s="60">
        <v>500</v>
      </c>
      <c r="R8" s="23">
        <f>+Q8/Q7*1000</f>
        <v>500000</v>
      </c>
      <c r="S8" s="60">
        <v>0.5</v>
      </c>
      <c r="T8" s="23">
        <f>+S8/S7*1000</f>
        <v>500</v>
      </c>
      <c r="U8" s="60">
        <v>3</v>
      </c>
      <c r="V8" s="23">
        <f>+U8/U7*1000</f>
        <v>3000</v>
      </c>
      <c r="W8" s="60">
        <v>1.12</v>
      </c>
      <c r="X8" s="23">
        <f>+W8/W7*1000</f>
        <v>1120</v>
      </c>
    </row>
    <row r="9" spans="1:24" s="9" customFormat="1" ht="23.25">
      <c r="A9" s="40" t="s">
        <v>29</v>
      </c>
      <c r="B9" s="22" t="s">
        <v>30</v>
      </c>
      <c r="C9" s="60">
        <v>15700</v>
      </c>
      <c r="D9" s="23">
        <f>+C9/C8</f>
        <v>10000</v>
      </c>
      <c r="E9" s="60">
        <v>22000</v>
      </c>
      <c r="F9" s="23">
        <f>+E9/E8</f>
        <v>10000</v>
      </c>
      <c r="G9" s="60">
        <v>14150</v>
      </c>
      <c r="H9" s="23">
        <f>+G9/G8</f>
        <v>10000</v>
      </c>
      <c r="I9" s="60">
        <v>44500</v>
      </c>
      <c r="J9" s="23">
        <f>+I9/I8</f>
        <v>12898.55072463768</v>
      </c>
      <c r="K9" s="60">
        <v>9000</v>
      </c>
      <c r="L9" s="23">
        <f>+K9/K8</f>
        <v>10000</v>
      </c>
      <c r="M9" s="60">
        <v>51200</v>
      </c>
      <c r="N9" s="23">
        <f>+M9/M8</f>
        <v>8000</v>
      </c>
      <c r="O9" s="60">
        <v>11600</v>
      </c>
      <c r="P9" s="23">
        <f>+O9/O8</f>
        <v>20000</v>
      </c>
      <c r="Q9" s="60">
        <v>5000</v>
      </c>
      <c r="R9" s="23">
        <f>+Q9/Q8</f>
        <v>10</v>
      </c>
      <c r="S9" s="60">
        <v>7500</v>
      </c>
      <c r="T9" s="23">
        <f>+S9/S8</f>
        <v>15000</v>
      </c>
      <c r="U9" s="60">
        <v>15000</v>
      </c>
      <c r="V9" s="23">
        <f>+U9/U8</f>
        <v>5000</v>
      </c>
      <c r="W9" s="60">
        <v>16875</v>
      </c>
      <c r="X9" s="23">
        <f>+W9/W8</f>
        <v>15066.964285714284</v>
      </c>
    </row>
    <row r="10" spans="1:24" s="9" customFormat="1" ht="23.25">
      <c r="A10" s="41" t="s">
        <v>52</v>
      </c>
      <c r="B10" s="22"/>
      <c r="C10" s="60"/>
      <c r="D10" s="23"/>
      <c r="E10" s="60"/>
      <c r="F10" s="23"/>
      <c r="G10" s="60"/>
      <c r="H10" s="23"/>
      <c r="I10" s="60"/>
      <c r="J10" s="23"/>
      <c r="K10" s="60"/>
      <c r="L10" s="23"/>
      <c r="M10" s="60"/>
      <c r="N10" s="23"/>
      <c r="O10" s="60"/>
      <c r="P10" s="23"/>
      <c r="Q10" s="60"/>
      <c r="R10" s="23"/>
      <c r="S10" s="60"/>
      <c r="T10" s="23"/>
      <c r="U10" s="60"/>
      <c r="V10" s="23"/>
      <c r="W10" s="60"/>
      <c r="X10" s="23"/>
    </row>
    <row r="11" spans="1:24" ht="23.25">
      <c r="A11" s="40" t="s">
        <v>53</v>
      </c>
      <c r="B11" s="22" t="s">
        <v>30</v>
      </c>
      <c r="C11" s="78">
        <f aca="true" t="shared" si="0" ref="C11:L11">SUM(C12:C20)</f>
        <v>3500</v>
      </c>
      <c r="D11" s="42">
        <f t="shared" si="0"/>
        <v>1166.6666666666665</v>
      </c>
      <c r="E11" s="78">
        <f t="shared" si="0"/>
        <v>3750</v>
      </c>
      <c r="F11" s="42">
        <f t="shared" si="0"/>
        <v>1250</v>
      </c>
      <c r="G11" s="78">
        <f t="shared" si="0"/>
        <v>3750</v>
      </c>
      <c r="H11" s="42">
        <f t="shared" si="0"/>
        <v>1250</v>
      </c>
      <c r="I11" s="78">
        <f t="shared" si="0"/>
        <v>4150</v>
      </c>
      <c r="J11" s="42">
        <f t="shared" si="0"/>
        <v>1383.3333333333335</v>
      </c>
      <c r="K11" s="78">
        <f t="shared" si="0"/>
        <v>3450</v>
      </c>
      <c r="L11" s="42">
        <f t="shared" si="0"/>
        <v>1150</v>
      </c>
      <c r="M11" s="78">
        <v>0</v>
      </c>
      <c r="N11" s="42">
        <f aca="true" t="shared" si="1" ref="N11:T11">SUM(N12:N20)</f>
        <v>1475</v>
      </c>
      <c r="O11" s="78">
        <v>0</v>
      </c>
      <c r="P11" s="42">
        <f t="shared" si="1"/>
        <v>2450</v>
      </c>
      <c r="Q11" s="78"/>
      <c r="R11" s="42">
        <f t="shared" si="1"/>
        <v>1600</v>
      </c>
      <c r="S11" s="78"/>
      <c r="T11" s="42">
        <f t="shared" si="1"/>
        <v>1750</v>
      </c>
      <c r="U11" s="78">
        <v>0</v>
      </c>
      <c r="V11" s="42">
        <f>SUM(V12:V20)</f>
        <v>2150</v>
      </c>
      <c r="W11" s="78"/>
      <c r="X11" s="42">
        <f>SUM(X12:X20)</f>
        <v>1600</v>
      </c>
    </row>
    <row r="12" spans="1:24" ht="23.25">
      <c r="A12" s="43" t="s">
        <v>54</v>
      </c>
      <c r="B12" s="22" t="s">
        <v>30</v>
      </c>
      <c r="C12" s="78">
        <v>1950</v>
      </c>
      <c r="D12" s="44">
        <f>+C12/C7</f>
        <v>650</v>
      </c>
      <c r="E12" s="78">
        <v>1950</v>
      </c>
      <c r="F12" s="44">
        <f>+E12/E7</f>
        <v>650</v>
      </c>
      <c r="G12" s="78">
        <v>1950</v>
      </c>
      <c r="H12" s="44">
        <f>+G12/G7</f>
        <v>650</v>
      </c>
      <c r="I12" s="78">
        <v>1750</v>
      </c>
      <c r="J12" s="44">
        <f>+I12/I7</f>
        <v>583.3333333333334</v>
      </c>
      <c r="K12" s="78">
        <v>1650</v>
      </c>
      <c r="L12" s="44">
        <f>+K12/K7</f>
        <v>550</v>
      </c>
      <c r="M12" s="78">
        <v>3400</v>
      </c>
      <c r="N12" s="44">
        <f>+M12/M7</f>
        <v>850</v>
      </c>
      <c r="O12" s="78">
        <v>1200</v>
      </c>
      <c r="P12" s="44">
        <f>+O12/O7</f>
        <v>1200</v>
      </c>
      <c r="Q12" s="78">
        <v>850</v>
      </c>
      <c r="R12" s="44">
        <f>+Q12/Q7</f>
        <v>850</v>
      </c>
      <c r="S12" s="78">
        <v>1000</v>
      </c>
      <c r="T12" s="44">
        <f>+S12/S7</f>
        <v>1000</v>
      </c>
      <c r="U12" s="78">
        <v>1200</v>
      </c>
      <c r="V12" s="44">
        <f>+U12/U7</f>
        <v>1200</v>
      </c>
      <c r="W12" s="78">
        <v>850</v>
      </c>
      <c r="X12" s="44">
        <f>+W12/W7</f>
        <v>850</v>
      </c>
    </row>
    <row r="13" spans="1:24" ht="23.25">
      <c r="A13" s="43" t="s">
        <v>55</v>
      </c>
      <c r="B13" s="22" t="s">
        <v>30</v>
      </c>
      <c r="C13" s="78">
        <v>0</v>
      </c>
      <c r="D13" s="44">
        <f>+C13/C7</f>
        <v>0</v>
      </c>
      <c r="E13" s="78">
        <v>0</v>
      </c>
      <c r="F13" s="44">
        <f>+E13/E7</f>
        <v>0</v>
      </c>
      <c r="G13" s="78">
        <v>0</v>
      </c>
      <c r="H13" s="44">
        <f>+G13/G7</f>
        <v>0</v>
      </c>
      <c r="I13" s="78">
        <v>0</v>
      </c>
      <c r="J13" s="44">
        <f>+I13/I7</f>
        <v>0</v>
      </c>
      <c r="K13" s="78">
        <v>0</v>
      </c>
      <c r="L13" s="44">
        <f>+K13/K7</f>
        <v>0</v>
      </c>
      <c r="M13" s="78">
        <v>0</v>
      </c>
      <c r="N13" s="44">
        <f>+M13/M7</f>
        <v>0</v>
      </c>
      <c r="O13" s="78">
        <v>250</v>
      </c>
      <c r="P13" s="44">
        <f>+O13/O7</f>
        <v>250</v>
      </c>
      <c r="Q13" s="78">
        <v>250</v>
      </c>
      <c r="R13" s="44">
        <f>+Q13/Q7</f>
        <v>250</v>
      </c>
      <c r="S13" s="78">
        <v>250</v>
      </c>
      <c r="T13" s="44">
        <f>+S13/S7</f>
        <v>250</v>
      </c>
      <c r="U13" s="78">
        <v>250</v>
      </c>
      <c r="V13" s="44">
        <f>+U13/U7</f>
        <v>250</v>
      </c>
      <c r="W13" s="78">
        <v>250</v>
      </c>
      <c r="X13" s="44">
        <f>+W13/W7</f>
        <v>250</v>
      </c>
    </row>
    <row r="14" spans="1:24" ht="23.25">
      <c r="A14" s="45" t="s">
        <v>56</v>
      </c>
      <c r="B14" s="22" t="s">
        <v>30</v>
      </c>
      <c r="C14" s="78">
        <v>1550</v>
      </c>
      <c r="D14" s="44">
        <f>+C14/C7</f>
        <v>516.6666666666666</v>
      </c>
      <c r="E14" s="78">
        <v>1800</v>
      </c>
      <c r="F14" s="44">
        <f>+E14/E7</f>
        <v>600</v>
      </c>
      <c r="G14" s="78">
        <v>1800</v>
      </c>
      <c r="H14" s="44">
        <f>+G14/G7</f>
        <v>600</v>
      </c>
      <c r="I14" s="78">
        <v>0</v>
      </c>
      <c r="J14" s="44">
        <f>+I14/I7</f>
        <v>0</v>
      </c>
      <c r="K14" s="78">
        <v>900</v>
      </c>
      <c r="L14" s="44">
        <f>+K14/K7</f>
        <v>300</v>
      </c>
      <c r="M14" s="78">
        <v>2000</v>
      </c>
      <c r="N14" s="44">
        <f>+M14/M7</f>
        <v>500</v>
      </c>
      <c r="O14" s="78">
        <v>500</v>
      </c>
      <c r="P14" s="44">
        <f>+O14/O7</f>
        <v>500</v>
      </c>
      <c r="Q14" s="78">
        <v>500</v>
      </c>
      <c r="R14" s="44">
        <f>+Q14/Q7</f>
        <v>500</v>
      </c>
      <c r="S14" s="78">
        <v>500</v>
      </c>
      <c r="T14" s="44">
        <f>+S14/S7</f>
        <v>500</v>
      </c>
      <c r="U14" s="78">
        <v>500</v>
      </c>
      <c r="V14" s="44">
        <f>+U14/U7</f>
        <v>500</v>
      </c>
      <c r="W14" s="78">
        <v>500</v>
      </c>
      <c r="X14" s="44">
        <f>+W14/W7</f>
        <v>500</v>
      </c>
    </row>
    <row r="15" spans="1:24" ht="23.25">
      <c r="A15" s="45" t="s">
        <v>57</v>
      </c>
      <c r="B15" s="22" t="s">
        <v>30</v>
      </c>
      <c r="C15" s="78">
        <v>0</v>
      </c>
      <c r="D15" s="44">
        <f>+C15/C7</f>
        <v>0</v>
      </c>
      <c r="E15" s="78"/>
      <c r="F15" s="44">
        <f>+E15/E7</f>
        <v>0</v>
      </c>
      <c r="G15" s="78"/>
      <c r="H15" s="44">
        <f>+G15/G7</f>
        <v>0</v>
      </c>
      <c r="I15" s="78">
        <v>0</v>
      </c>
      <c r="J15" s="44">
        <f>+I15/I7</f>
        <v>0</v>
      </c>
      <c r="K15" s="78">
        <v>0</v>
      </c>
      <c r="L15" s="44">
        <f>+K15/K7</f>
        <v>0</v>
      </c>
      <c r="M15" s="78">
        <v>0</v>
      </c>
      <c r="N15" s="44">
        <f>+M15/M7</f>
        <v>0</v>
      </c>
      <c r="O15" s="78">
        <v>300</v>
      </c>
      <c r="P15" s="44">
        <f>+O15/O7</f>
        <v>300</v>
      </c>
      <c r="Q15" s="78">
        <v>0</v>
      </c>
      <c r="R15" s="44">
        <f>+Q15/Q7</f>
        <v>0</v>
      </c>
      <c r="S15" s="78">
        <v>0</v>
      </c>
      <c r="T15" s="44">
        <f>+S15/S7</f>
        <v>0</v>
      </c>
      <c r="U15" s="78">
        <v>0</v>
      </c>
      <c r="V15" s="44">
        <f>+U15/U7</f>
        <v>0</v>
      </c>
      <c r="W15" s="78">
        <v>0</v>
      </c>
      <c r="X15" s="44">
        <f>+W15/W7</f>
        <v>0</v>
      </c>
    </row>
    <row r="16" spans="1:24" ht="23.25">
      <c r="A16" s="45" t="s">
        <v>58</v>
      </c>
      <c r="B16" s="22" t="s">
        <v>30</v>
      </c>
      <c r="C16" s="78"/>
      <c r="D16" s="44">
        <f>+C16/C7</f>
        <v>0</v>
      </c>
      <c r="E16" s="78"/>
      <c r="F16" s="44">
        <f>+E16/E7</f>
        <v>0</v>
      </c>
      <c r="G16" s="78"/>
      <c r="H16" s="44">
        <f>+G16/G7</f>
        <v>0</v>
      </c>
      <c r="I16" s="78">
        <v>900</v>
      </c>
      <c r="J16" s="44">
        <f>+I16/I7</f>
        <v>300</v>
      </c>
      <c r="K16" s="78">
        <v>900</v>
      </c>
      <c r="L16" s="44">
        <f>+K16/K7</f>
        <v>300</v>
      </c>
      <c r="M16" s="78">
        <v>0</v>
      </c>
      <c r="N16" s="44">
        <f>+M16/M7</f>
        <v>0</v>
      </c>
      <c r="O16" s="78">
        <v>0</v>
      </c>
      <c r="P16" s="44">
        <f>+O16/O7</f>
        <v>0</v>
      </c>
      <c r="Q16" s="78">
        <v>0</v>
      </c>
      <c r="R16" s="44">
        <f>+Q16/Q7</f>
        <v>0</v>
      </c>
      <c r="S16" s="78">
        <v>0</v>
      </c>
      <c r="T16" s="44">
        <f>+S16/S7</f>
        <v>0</v>
      </c>
      <c r="U16" s="78">
        <v>0</v>
      </c>
      <c r="V16" s="44">
        <f>+U16/U7</f>
        <v>0</v>
      </c>
      <c r="W16" s="78">
        <v>0</v>
      </c>
      <c r="X16" s="44">
        <f>+W16/W7</f>
        <v>0</v>
      </c>
    </row>
    <row r="17" spans="1:24" ht="23.25">
      <c r="A17" s="45" t="s">
        <v>59</v>
      </c>
      <c r="B17" s="22" t="s">
        <v>30</v>
      </c>
      <c r="C17" s="78"/>
      <c r="D17" s="44">
        <f>+C17/C7</f>
        <v>0</v>
      </c>
      <c r="E17" s="78"/>
      <c r="F17" s="44">
        <f>+E17/E7</f>
        <v>0</v>
      </c>
      <c r="G17" s="78"/>
      <c r="H17" s="44">
        <f>+G17/G7</f>
        <v>0</v>
      </c>
      <c r="I17" s="78">
        <v>0</v>
      </c>
      <c r="J17" s="44">
        <f>+I17/I7</f>
        <v>0</v>
      </c>
      <c r="K17" s="78">
        <v>0</v>
      </c>
      <c r="L17" s="44">
        <f>+K17/K7</f>
        <v>0</v>
      </c>
      <c r="M17" s="78">
        <v>0</v>
      </c>
      <c r="N17" s="44">
        <f>+M17/M7</f>
        <v>0</v>
      </c>
      <c r="O17" s="78">
        <v>0</v>
      </c>
      <c r="P17" s="44">
        <f>+O17/O7</f>
        <v>0</v>
      </c>
      <c r="Q17" s="78">
        <v>0</v>
      </c>
      <c r="R17" s="44">
        <f>+Q17/Q7</f>
        <v>0</v>
      </c>
      <c r="S17" s="78">
        <v>0</v>
      </c>
      <c r="T17" s="44">
        <f>+S17/S7</f>
        <v>0</v>
      </c>
      <c r="U17" s="78">
        <v>0</v>
      </c>
      <c r="V17" s="44">
        <f>+U17/U7</f>
        <v>0</v>
      </c>
      <c r="W17" s="78">
        <v>0</v>
      </c>
      <c r="X17" s="44">
        <f>+W17/W7</f>
        <v>0</v>
      </c>
    </row>
    <row r="18" spans="1:24" ht="23.25">
      <c r="A18" s="45" t="s">
        <v>60</v>
      </c>
      <c r="B18" s="22" t="s">
        <v>30</v>
      </c>
      <c r="C18" s="78"/>
      <c r="D18" s="44">
        <f>+C18/C7</f>
        <v>0</v>
      </c>
      <c r="E18" s="78"/>
      <c r="F18" s="44">
        <f>+E18/E7</f>
        <v>0</v>
      </c>
      <c r="G18" s="78"/>
      <c r="H18" s="44">
        <f>+G18/G7</f>
        <v>0</v>
      </c>
      <c r="I18" s="78">
        <v>1500</v>
      </c>
      <c r="J18" s="44">
        <f>+I18/I7</f>
        <v>500</v>
      </c>
      <c r="K18" s="78">
        <v>0</v>
      </c>
      <c r="L18" s="44">
        <f>+K18/K7</f>
        <v>0</v>
      </c>
      <c r="M18" s="78">
        <v>500</v>
      </c>
      <c r="N18" s="44">
        <f>+M18/M7</f>
        <v>125</v>
      </c>
      <c r="O18" s="78">
        <v>200</v>
      </c>
      <c r="P18" s="44">
        <f>+O18/O7</f>
        <v>200</v>
      </c>
      <c r="Q18" s="78">
        <v>0</v>
      </c>
      <c r="R18" s="44">
        <f>+Q18/Q7</f>
        <v>0</v>
      </c>
      <c r="S18" s="78">
        <v>0</v>
      </c>
      <c r="T18" s="44">
        <f>+S18/S7</f>
        <v>0</v>
      </c>
      <c r="U18" s="78">
        <v>200</v>
      </c>
      <c r="V18" s="44">
        <f>+U18/U7</f>
        <v>200</v>
      </c>
      <c r="W18" s="78">
        <v>0</v>
      </c>
      <c r="X18" s="44">
        <f>+W18/W7</f>
        <v>0</v>
      </c>
    </row>
    <row r="19" spans="1:24" ht="23.25">
      <c r="A19" s="45" t="s">
        <v>61</v>
      </c>
      <c r="B19" s="22" t="s">
        <v>30</v>
      </c>
      <c r="C19" s="78"/>
      <c r="D19" s="44">
        <f>+C19/C7</f>
        <v>0</v>
      </c>
      <c r="E19" s="78"/>
      <c r="F19" s="44">
        <f>+E19/E7</f>
        <v>0</v>
      </c>
      <c r="G19" s="78"/>
      <c r="H19" s="44">
        <f>+G19/G7</f>
        <v>0</v>
      </c>
      <c r="I19" s="78">
        <v>0</v>
      </c>
      <c r="J19" s="44">
        <f>+I19/I7</f>
        <v>0</v>
      </c>
      <c r="K19" s="78">
        <v>0</v>
      </c>
      <c r="L19" s="44">
        <f>+K19/K7</f>
        <v>0</v>
      </c>
      <c r="M19" s="78">
        <v>0</v>
      </c>
      <c r="N19" s="44">
        <f>+M19/M7</f>
        <v>0</v>
      </c>
      <c r="O19" s="78">
        <v>0</v>
      </c>
      <c r="P19" s="44">
        <f>+O19/O7</f>
        <v>0</v>
      </c>
      <c r="Q19" s="78">
        <v>0</v>
      </c>
      <c r="R19" s="44">
        <f>+Q19/Q7</f>
        <v>0</v>
      </c>
      <c r="S19" s="78">
        <v>0</v>
      </c>
      <c r="T19" s="44">
        <f>+S19/S7</f>
        <v>0</v>
      </c>
      <c r="U19" s="78">
        <v>0</v>
      </c>
      <c r="V19" s="44">
        <f>+U19/U7</f>
        <v>0</v>
      </c>
      <c r="W19" s="78">
        <v>0</v>
      </c>
      <c r="X19" s="44">
        <f>+W19/W7</f>
        <v>0</v>
      </c>
    </row>
    <row r="20" spans="1:24" ht="23.25">
      <c r="A20" s="46" t="s">
        <v>62</v>
      </c>
      <c r="B20" s="31" t="s">
        <v>30</v>
      </c>
      <c r="C20" s="79"/>
      <c r="D20" s="47">
        <f>+C20/C7</f>
        <v>0</v>
      </c>
      <c r="E20" s="79"/>
      <c r="F20" s="47">
        <f>+E20/E7</f>
        <v>0</v>
      </c>
      <c r="G20" s="79"/>
      <c r="H20" s="47">
        <f>+G20/G7</f>
        <v>0</v>
      </c>
      <c r="I20" s="79">
        <v>0</v>
      </c>
      <c r="J20" s="47">
        <f>+I20/I7</f>
        <v>0</v>
      </c>
      <c r="K20" s="79">
        <v>0</v>
      </c>
      <c r="L20" s="47">
        <f>+K20/K7</f>
        <v>0</v>
      </c>
      <c r="M20" s="79">
        <v>0</v>
      </c>
      <c r="N20" s="47">
        <f>+M20/M7</f>
        <v>0</v>
      </c>
      <c r="O20" s="79">
        <v>0</v>
      </c>
      <c r="P20" s="47">
        <f>+O20/O7</f>
        <v>0</v>
      </c>
      <c r="Q20" s="79">
        <v>0</v>
      </c>
      <c r="R20" s="47">
        <f>+Q20/Q7</f>
        <v>0</v>
      </c>
      <c r="S20" s="79">
        <v>0</v>
      </c>
      <c r="T20" s="47">
        <f>+S20/S7</f>
        <v>0</v>
      </c>
      <c r="U20" s="79">
        <v>0</v>
      </c>
      <c r="V20" s="47">
        <f>+U20/U7</f>
        <v>0</v>
      </c>
      <c r="W20" s="79">
        <v>0</v>
      </c>
      <c r="X20" s="47">
        <f>+W20/W7</f>
        <v>0</v>
      </c>
    </row>
    <row r="21" spans="1:24" s="51" customFormat="1" ht="23.25">
      <c r="A21" s="48" t="s">
        <v>63</v>
      </c>
      <c r="B21" s="49"/>
      <c r="C21" s="80"/>
      <c r="D21" s="50"/>
      <c r="E21" s="80"/>
      <c r="F21" s="50"/>
      <c r="G21" s="80"/>
      <c r="H21" s="50"/>
      <c r="I21" s="80"/>
      <c r="J21" s="50"/>
      <c r="K21" s="80"/>
      <c r="L21" s="50"/>
      <c r="M21" s="80"/>
      <c r="N21" s="50"/>
      <c r="O21" s="80"/>
      <c r="P21" s="50"/>
      <c r="Q21" s="80"/>
      <c r="R21" s="50"/>
      <c r="S21" s="80"/>
      <c r="T21" s="50"/>
      <c r="U21" s="80"/>
      <c r="V21" s="50"/>
      <c r="W21" s="80"/>
      <c r="X21" s="50"/>
    </row>
    <row r="22" spans="1:24" ht="23.25">
      <c r="A22" s="52" t="s">
        <v>64</v>
      </c>
      <c r="B22" s="53" t="s">
        <v>26</v>
      </c>
      <c r="C22" s="81">
        <v>3</v>
      </c>
      <c r="D22" s="54"/>
      <c r="E22" s="81">
        <v>3000</v>
      </c>
      <c r="F22" s="54"/>
      <c r="G22" s="81">
        <v>3000</v>
      </c>
      <c r="H22" s="54"/>
      <c r="I22" s="81">
        <v>3</v>
      </c>
      <c r="J22" s="54"/>
      <c r="K22" s="81">
        <v>3</v>
      </c>
      <c r="L22" s="54"/>
      <c r="M22" s="81">
        <v>4</v>
      </c>
      <c r="N22" s="54"/>
      <c r="O22" s="81">
        <v>1</v>
      </c>
      <c r="P22" s="54"/>
      <c r="Q22" s="81">
        <v>1</v>
      </c>
      <c r="R22" s="54"/>
      <c r="S22" s="81">
        <v>1</v>
      </c>
      <c r="T22" s="54"/>
      <c r="U22" s="81">
        <v>1</v>
      </c>
      <c r="V22" s="54"/>
      <c r="W22" s="81">
        <v>1</v>
      </c>
      <c r="X22" s="54"/>
    </row>
    <row r="23" spans="1:24" ht="23.25">
      <c r="A23" s="40" t="s">
        <v>65</v>
      </c>
      <c r="B23" s="22" t="s">
        <v>30</v>
      </c>
      <c r="C23" s="78">
        <f aca="true" t="shared" si="2" ref="C23:L23">SUM(C24:C27)</f>
        <v>3000</v>
      </c>
      <c r="D23" s="55">
        <f t="shared" si="2"/>
        <v>1000</v>
      </c>
      <c r="E23" s="78">
        <f t="shared" si="2"/>
        <v>3000</v>
      </c>
      <c r="F23" s="55">
        <f t="shared" si="2"/>
        <v>1</v>
      </c>
      <c r="G23" s="78">
        <f t="shared" si="2"/>
        <v>3000</v>
      </c>
      <c r="H23" s="55">
        <f t="shared" si="2"/>
        <v>1</v>
      </c>
      <c r="I23" s="78">
        <f t="shared" si="2"/>
        <v>3000</v>
      </c>
      <c r="J23" s="55">
        <f t="shared" si="2"/>
        <v>1000</v>
      </c>
      <c r="K23" s="78">
        <f t="shared" si="2"/>
        <v>3000</v>
      </c>
      <c r="L23" s="55">
        <f t="shared" si="2"/>
        <v>1000</v>
      </c>
      <c r="M23" s="78">
        <v>3200</v>
      </c>
      <c r="N23" s="55">
        <f aca="true" t="shared" si="3" ref="N23:T23">SUM(N24:N27)</f>
        <v>800.75</v>
      </c>
      <c r="O23" s="78">
        <v>1500</v>
      </c>
      <c r="P23" s="55">
        <f t="shared" si="3"/>
        <v>1500</v>
      </c>
      <c r="Q23" s="78">
        <v>1000</v>
      </c>
      <c r="R23" s="55">
        <f t="shared" si="3"/>
        <v>1000</v>
      </c>
      <c r="S23" s="78">
        <v>1500</v>
      </c>
      <c r="T23" s="55">
        <f t="shared" si="3"/>
        <v>1500</v>
      </c>
      <c r="U23" s="78">
        <v>1500</v>
      </c>
      <c r="V23" s="55">
        <f>SUM(V24:V27)</f>
        <v>1500</v>
      </c>
      <c r="W23" s="78">
        <v>1500</v>
      </c>
      <c r="X23" s="55">
        <f>SUM(X24:X27)</f>
        <v>1500</v>
      </c>
    </row>
    <row r="24" spans="1:24" ht="23.25">
      <c r="A24" s="40" t="s">
        <v>66</v>
      </c>
      <c r="B24" s="22" t="s">
        <v>30</v>
      </c>
      <c r="C24" s="78">
        <v>3000</v>
      </c>
      <c r="D24" s="44">
        <f>+C24/C22</f>
        <v>1000</v>
      </c>
      <c r="E24" s="78">
        <v>3000</v>
      </c>
      <c r="F24" s="44">
        <f>+E24/E22</f>
        <v>1</v>
      </c>
      <c r="G24" s="78">
        <v>3000</v>
      </c>
      <c r="H24" s="44">
        <f>+G24/G22</f>
        <v>1</v>
      </c>
      <c r="I24" s="78">
        <v>3000</v>
      </c>
      <c r="J24" s="44">
        <f>+I24/I22</f>
        <v>1000</v>
      </c>
      <c r="K24" s="78">
        <v>3000</v>
      </c>
      <c r="L24" s="44">
        <f>+K24/K22</f>
        <v>1000</v>
      </c>
      <c r="M24" s="78">
        <v>3200</v>
      </c>
      <c r="N24" s="44">
        <f>+M24/M22</f>
        <v>800</v>
      </c>
      <c r="O24" s="78">
        <v>1500</v>
      </c>
      <c r="P24" s="44">
        <f>+O24/O22</f>
        <v>1500</v>
      </c>
      <c r="Q24" s="78">
        <v>1000</v>
      </c>
      <c r="R24" s="44">
        <f>+Q24/Q22</f>
        <v>1000</v>
      </c>
      <c r="S24" s="78">
        <v>1500</v>
      </c>
      <c r="T24" s="44">
        <f>+S24/S22</f>
        <v>1500</v>
      </c>
      <c r="U24" s="78">
        <v>1500</v>
      </c>
      <c r="V24" s="44">
        <f>+U24/U22</f>
        <v>1500</v>
      </c>
      <c r="W24" s="78">
        <v>1500</v>
      </c>
      <c r="X24" s="44">
        <f>+W24/W22</f>
        <v>1500</v>
      </c>
    </row>
    <row r="25" spans="1:24" ht="23.25">
      <c r="A25" s="40" t="s">
        <v>67</v>
      </c>
      <c r="B25" s="22" t="s">
        <v>30</v>
      </c>
      <c r="C25" s="78">
        <v>0</v>
      </c>
      <c r="D25" s="44">
        <f>+C25/C22</f>
        <v>0</v>
      </c>
      <c r="E25" s="78">
        <v>0</v>
      </c>
      <c r="F25" s="44">
        <f>+E25/E22</f>
        <v>0</v>
      </c>
      <c r="G25" s="78">
        <v>0</v>
      </c>
      <c r="H25" s="44">
        <f>+G25/G22</f>
        <v>0</v>
      </c>
      <c r="I25" s="78">
        <v>0</v>
      </c>
      <c r="J25" s="44">
        <f>+I25/I22</f>
        <v>0</v>
      </c>
      <c r="K25" s="78">
        <v>0</v>
      </c>
      <c r="L25" s="44">
        <f>+K25/K22</f>
        <v>0</v>
      </c>
      <c r="M25" s="78">
        <v>1</v>
      </c>
      <c r="N25" s="44">
        <f>+M25/M22</f>
        <v>0.25</v>
      </c>
      <c r="O25" s="78">
        <v>0</v>
      </c>
      <c r="P25" s="44">
        <f>+O25/O22</f>
        <v>0</v>
      </c>
      <c r="Q25" s="78">
        <v>0</v>
      </c>
      <c r="R25" s="44">
        <f>+Q25/Q22</f>
        <v>0</v>
      </c>
      <c r="S25" s="78">
        <v>0</v>
      </c>
      <c r="T25" s="44">
        <f>+S25/S22</f>
        <v>0</v>
      </c>
      <c r="U25" s="78">
        <v>0</v>
      </c>
      <c r="V25" s="44">
        <f>+U25/U22</f>
        <v>0</v>
      </c>
      <c r="W25" s="78">
        <v>0</v>
      </c>
      <c r="X25" s="44">
        <f>+W25/W22</f>
        <v>0</v>
      </c>
    </row>
    <row r="26" spans="1:24" ht="23.25">
      <c r="A26" s="40" t="s">
        <v>68</v>
      </c>
      <c r="B26" s="22" t="s">
        <v>30</v>
      </c>
      <c r="C26" s="78">
        <v>0</v>
      </c>
      <c r="D26" s="44">
        <f>+C26/C22</f>
        <v>0</v>
      </c>
      <c r="E26" s="78">
        <v>0</v>
      </c>
      <c r="F26" s="44">
        <f>+E26/E22</f>
        <v>0</v>
      </c>
      <c r="G26" s="78">
        <v>0</v>
      </c>
      <c r="H26" s="44">
        <f>+G26/G22</f>
        <v>0</v>
      </c>
      <c r="I26" s="78">
        <v>0</v>
      </c>
      <c r="J26" s="44">
        <f>+I26/I22</f>
        <v>0</v>
      </c>
      <c r="K26" s="78">
        <v>0</v>
      </c>
      <c r="L26" s="44">
        <f>+K26/K22</f>
        <v>0</v>
      </c>
      <c r="M26" s="78">
        <v>1</v>
      </c>
      <c r="N26" s="44">
        <f>+M26/M22</f>
        <v>0.25</v>
      </c>
      <c r="O26" s="78">
        <v>0</v>
      </c>
      <c r="P26" s="44">
        <f>+O26/O22</f>
        <v>0</v>
      </c>
      <c r="Q26" s="78">
        <v>0</v>
      </c>
      <c r="R26" s="44">
        <f>+Q26/Q22</f>
        <v>0</v>
      </c>
      <c r="S26" s="78">
        <v>0</v>
      </c>
      <c r="T26" s="44">
        <f>+S26/S22</f>
        <v>0</v>
      </c>
      <c r="U26" s="78">
        <v>0</v>
      </c>
      <c r="V26" s="44">
        <f>+U26/U22</f>
        <v>0</v>
      </c>
      <c r="W26" s="78">
        <v>0</v>
      </c>
      <c r="X26" s="44">
        <f>+W26/W22</f>
        <v>0</v>
      </c>
    </row>
    <row r="27" spans="1:24" ht="23.25">
      <c r="A27" s="56" t="s">
        <v>69</v>
      </c>
      <c r="B27" s="31" t="s">
        <v>30</v>
      </c>
      <c r="C27" s="79">
        <v>0</v>
      </c>
      <c r="D27" s="47">
        <f>+C27/C22</f>
        <v>0</v>
      </c>
      <c r="E27" s="79">
        <v>0</v>
      </c>
      <c r="F27" s="47">
        <f>+E27/E22</f>
        <v>0</v>
      </c>
      <c r="G27" s="79">
        <v>0</v>
      </c>
      <c r="H27" s="47">
        <f>+G27/G22</f>
        <v>0</v>
      </c>
      <c r="I27" s="79">
        <v>0</v>
      </c>
      <c r="J27" s="47">
        <f>+I27/I22</f>
        <v>0</v>
      </c>
      <c r="K27" s="79">
        <v>0</v>
      </c>
      <c r="L27" s="47">
        <f>+K27/K22</f>
        <v>0</v>
      </c>
      <c r="M27" s="79">
        <v>1</v>
      </c>
      <c r="N27" s="47">
        <f>+M27/M22</f>
        <v>0.25</v>
      </c>
      <c r="O27" s="79">
        <v>0</v>
      </c>
      <c r="P27" s="47">
        <f>+O27/O22</f>
        <v>0</v>
      </c>
      <c r="Q27" s="79">
        <v>0</v>
      </c>
      <c r="R27" s="47">
        <f>+Q27/Q22</f>
        <v>0</v>
      </c>
      <c r="S27" s="79">
        <v>0</v>
      </c>
      <c r="T27" s="47">
        <f>+S27/S22</f>
        <v>0</v>
      </c>
      <c r="U27" s="79">
        <v>0</v>
      </c>
      <c r="V27" s="47">
        <f>+U27/U22</f>
        <v>0</v>
      </c>
      <c r="W27" s="79">
        <v>0</v>
      </c>
      <c r="X27" s="47">
        <f>+W27/W22</f>
        <v>0</v>
      </c>
    </row>
    <row r="28" ht="21">
      <c r="A28" s="57" t="s">
        <v>40</v>
      </c>
    </row>
    <row r="29" ht="23.25">
      <c r="A29" s="34" t="s">
        <v>41</v>
      </c>
    </row>
    <row r="30" ht="23.25">
      <c r="A30" s="35" t="s">
        <v>70</v>
      </c>
    </row>
    <row r="31" ht="23.25">
      <c r="A31" s="35" t="s">
        <v>71</v>
      </c>
    </row>
    <row r="32" ht="23.25">
      <c r="A32" s="35" t="s">
        <v>44</v>
      </c>
    </row>
    <row r="33" ht="23.25">
      <c r="A33" s="35" t="s">
        <v>72</v>
      </c>
    </row>
    <row r="34" ht="23.25">
      <c r="A34" s="36" t="s">
        <v>73</v>
      </c>
    </row>
  </sheetData>
  <sheetProtection/>
  <printOptions/>
  <pageMargins left="0.78" right="0.22" top="0.37" bottom="0.35" header="0.32" footer="0.29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J30"/>
  <sheetViews>
    <sheetView zoomScalePageLayoutView="0" workbookViewId="0" topLeftCell="A1">
      <pane xSplit="1" topLeftCell="B1" activePane="topRight" state="frozen"/>
      <selection pane="topLeft" activeCell="A15" sqref="A15"/>
      <selection pane="topRight" activeCell="A18" sqref="A18"/>
    </sheetView>
  </sheetViews>
  <sheetFormatPr defaultColWidth="9.140625" defaultRowHeight="12.75"/>
  <cols>
    <col min="1" max="1" width="58.28125" style="9" customWidth="1"/>
    <col min="2" max="2" width="6.28125" style="7" customWidth="1"/>
    <col min="3" max="3" width="10.00390625" style="8" customWidth="1"/>
    <col min="4" max="4" width="10.00390625" style="4" customWidth="1"/>
    <col min="5" max="5" width="10.00390625" style="8" customWidth="1"/>
    <col min="6" max="6" width="10.00390625" style="4" customWidth="1"/>
    <col min="7" max="7" width="10.00390625" style="84" customWidth="1"/>
    <col min="8" max="8" width="10.00390625" style="4" customWidth="1"/>
    <col min="9" max="9" width="10.00390625" style="84" customWidth="1"/>
    <col min="10" max="10" width="10.00390625" style="4" customWidth="1"/>
    <col min="11" max="11" width="10.00390625" style="84" customWidth="1"/>
    <col min="12" max="12" width="10.00390625" style="4" customWidth="1"/>
    <col min="13" max="13" width="10.00390625" style="84" customWidth="1"/>
    <col min="14" max="16" width="10.00390625" style="4" customWidth="1"/>
    <col min="17" max="17" width="10.00390625" style="84" customWidth="1"/>
    <col min="18" max="18" width="10.00390625" style="4" customWidth="1"/>
    <col min="19" max="19" width="11.28125" style="63" customWidth="1"/>
    <col min="20" max="20" width="11.28125" style="4" customWidth="1"/>
    <col min="21" max="21" width="11.28125" style="72" customWidth="1"/>
    <col min="22" max="22" width="11.28125" style="4" customWidth="1"/>
    <col min="23" max="23" width="11.28125" style="72" customWidth="1"/>
    <col min="24" max="24" width="11.28125" style="4" customWidth="1"/>
    <col min="25" max="25" width="11.28125" style="63" customWidth="1"/>
    <col min="26" max="26" width="11.28125" style="4" customWidth="1"/>
    <col min="27" max="27" width="11.28125" style="63" customWidth="1"/>
    <col min="28" max="28" width="11.28125" style="4" customWidth="1"/>
    <col min="29" max="29" width="11.28125" style="63" customWidth="1"/>
    <col min="30" max="30" width="11.28125" style="4" customWidth="1"/>
    <col min="31" max="31" width="11.28125" style="63" customWidth="1"/>
    <col min="32" max="32" width="11.28125" style="4" customWidth="1"/>
    <col min="33" max="33" width="12.57421875" style="84" customWidth="1"/>
    <col min="34" max="34" width="10.00390625" style="4" customWidth="1"/>
    <col min="35" max="35" width="10.00390625" style="84" customWidth="1"/>
    <col min="36" max="36" width="10.00390625" style="4" customWidth="1"/>
    <col min="37" max="16384" width="9.140625" style="9" customWidth="1"/>
  </cols>
  <sheetData>
    <row r="1" spans="2:36" s="1" customFormat="1" ht="23.25" hidden="1">
      <c r="B1" s="2"/>
      <c r="C1" s="83"/>
      <c r="D1" s="3"/>
      <c r="E1" s="83"/>
      <c r="F1" s="3"/>
      <c r="G1" s="84"/>
      <c r="H1" s="4"/>
      <c r="I1" s="84"/>
      <c r="J1" s="4"/>
      <c r="K1" s="84"/>
      <c r="L1" s="4"/>
      <c r="M1" s="84"/>
      <c r="N1" s="4"/>
      <c r="O1" s="4"/>
      <c r="P1" s="4"/>
      <c r="Q1" s="84"/>
      <c r="R1" s="4"/>
      <c r="S1" s="63"/>
      <c r="T1" s="4"/>
      <c r="U1" s="71"/>
      <c r="V1" s="3"/>
      <c r="W1" s="71"/>
      <c r="X1" s="3"/>
      <c r="Y1" s="63"/>
      <c r="Z1" s="4"/>
      <c r="AA1" s="63"/>
      <c r="AB1" s="4"/>
      <c r="AC1" s="63"/>
      <c r="AD1" s="4"/>
      <c r="AE1" s="63"/>
      <c r="AF1" s="4"/>
      <c r="AG1" s="84"/>
      <c r="AH1" s="4"/>
      <c r="AI1" s="84"/>
      <c r="AJ1" s="4"/>
    </row>
    <row r="2" spans="2:36" s="1" customFormat="1" ht="23.25" hidden="1">
      <c r="B2" s="2"/>
      <c r="C2" s="83"/>
      <c r="D2" s="3"/>
      <c r="E2" s="83"/>
      <c r="F2" s="3"/>
      <c r="G2" s="84"/>
      <c r="H2" s="4"/>
      <c r="I2" s="84"/>
      <c r="J2" s="4"/>
      <c r="K2" s="84"/>
      <c r="L2" s="4"/>
      <c r="M2" s="84"/>
      <c r="N2" s="4"/>
      <c r="O2" s="4"/>
      <c r="P2" s="4"/>
      <c r="Q2" s="84"/>
      <c r="R2" s="4"/>
      <c r="S2" s="63"/>
      <c r="T2" s="4"/>
      <c r="U2" s="71"/>
      <c r="V2" s="3"/>
      <c r="W2" s="71"/>
      <c r="X2" s="3"/>
      <c r="Y2" s="63"/>
      <c r="Z2" s="4"/>
      <c r="AA2" s="63"/>
      <c r="AB2" s="4"/>
      <c r="AC2" s="63"/>
      <c r="AD2" s="4"/>
      <c r="AE2" s="63"/>
      <c r="AF2" s="4"/>
      <c r="AG2" s="84"/>
      <c r="AH2" s="4"/>
      <c r="AI2" s="84"/>
      <c r="AJ2" s="4"/>
    </row>
    <row r="3" spans="1:36" s="1" customFormat="1" ht="23.25">
      <c r="A3" s="1" t="s">
        <v>74</v>
      </c>
      <c r="B3" s="2"/>
      <c r="C3" s="83"/>
      <c r="D3" s="3"/>
      <c r="E3" s="83"/>
      <c r="F3" s="3"/>
      <c r="G3" s="84"/>
      <c r="H3" s="4"/>
      <c r="I3" s="84"/>
      <c r="J3" s="4"/>
      <c r="K3" s="84"/>
      <c r="L3" s="4"/>
      <c r="M3" s="84"/>
      <c r="N3" s="4"/>
      <c r="O3" s="4"/>
      <c r="P3" s="4"/>
      <c r="Q3" s="84"/>
      <c r="R3" s="4"/>
      <c r="S3" s="63"/>
      <c r="T3" s="4"/>
      <c r="U3" s="71"/>
      <c r="V3" s="3"/>
      <c r="W3" s="71"/>
      <c r="X3" s="3"/>
      <c r="Y3" s="63"/>
      <c r="AA3" s="63"/>
      <c r="AB3" s="4"/>
      <c r="AC3" s="63"/>
      <c r="AD3" s="4"/>
      <c r="AE3" s="63"/>
      <c r="AF3" s="70"/>
      <c r="AG3" s="84"/>
      <c r="AH3" s="4"/>
      <c r="AI3" s="84"/>
      <c r="AJ3" s="4"/>
    </row>
    <row r="4" ht="23.25">
      <c r="A4" s="6" t="s">
        <v>75</v>
      </c>
    </row>
    <row r="5" ht="23.25">
      <c r="A5" s="10" t="s">
        <v>98</v>
      </c>
    </row>
    <row r="6" ht="23.25" hidden="1"/>
    <row r="7" ht="3.75" customHeight="1"/>
    <row r="8" spans="1:36" s="14" customFormat="1" ht="23.25">
      <c r="A8" s="11" t="s">
        <v>1</v>
      </c>
      <c r="B8" s="12" t="s">
        <v>2</v>
      </c>
      <c r="C8" s="85" t="s">
        <v>3</v>
      </c>
      <c r="D8" s="13" t="s">
        <v>4</v>
      </c>
      <c r="E8" s="85" t="s">
        <v>3</v>
      </c>
      <c r="F8" s="13" t="s">
        <v>4</v>
      </c>
      <c r="G8" s="85" t="s">
        <v>3</v>
      </c>
      <c r="H8" s="13" t="s">
        <v>4</v>
      </c>
      <c r="I8" s="85" t="s">
        <v>3</v>
      </c>
      <c r="J8" s="13" t="s">
        <v>4</v>
      </c>
      <c r="K8" s="85" t="s">
        <v>3</v>
      </c>
      <c r="L8" s="13" t="s">
        <v>4</v>
      </c>
      <c r="M8" s="85" t="s">
        <v>3</v>
      </c>
      <c r="N8" s="13" t="s">
        <v>4</v>
      </c>
      <c r="O8" s="85" t="s">
        <v>3</v>
      </c>
      <c r="P8" s="13" t="s">
        <v>4</v>
      </c>
      <c r="Q8" s="85" t="s">
        <v>3</v>
      </c>
      <c r="R8" s="13" t="s">
        <v>4</v>
      </c>
      <c r="S8" s="64" t="s">
        <v>3</v>
      </c>
      <c r="T8" s="13" t="s">
        <v>4</v>
      </c>
      <c r="U8" s="64" t="s">
        <v>3</v>
      </c>
      <c r="V8" s="13" t="s">
        <v>4</v>
      </c>
      <c r="W8" s="64" t="s">
        <v>3</v>
      </c>
      <c r="X8" s="13" t="s">
        <v>4</v>
      </c>
      <c r="Y8" s="64" t="s">
        <v>3</v>
      </c>
      <c r="Z8" s="13" t="s">
        <v>4</v>
      </c>
      <c r="AA8" s="64" t="s">
        <v>3</v>
      </c>
      <c r="AB8" s="13" t="s">
        <v>4</v>
      </c>
      <c r="AC8" s="64" t="s">
        <v>3</v>
      </c>
      <c r="AD8" s="13" t="s">
        <v>4</v>
      </c>
      <c r="AE8" s="64" t="s">
        <v>3</v>
      </c>
      <c r="AF8" s="13" t="s">
        <v>4</v>
      </c>
      <c r="AG8" s="85" t="s">
        <v>3</v>
      </c>
      <c r="AH8" s="13" t="s">
        <v>4</v>
      </c>
      <c r="AI8" s="85" t="s">
        <v>3</v>
      </c>
      <c r="AJ8" s="13" t="s">
        <v>4</v>
      </c>
    </row>
    <row r="9" spans="1:36" s="14" customFormat="1" ht="23.25">
      <c r="A9" s="15"/>
      <c r="B9" s="16"/>
      <c r="C9" s="86" t="s">
        <v>5</v>
      </c>
      <c r="D9" s="17" t="s">
        <v>6</v>
      </c>
      <c r="E9" s="86" t="s">
        <v>10</v>
      </c>
      <c r="F9" s="17" t="s">
        <v>6</v>
      </c>
      <c r="G9" s="88" t="s">
        <v>18</v>
      </c>
      <c r="H9" s="17" t="s">
        <v>6</v>
      </c>
      <c r="I9" s="88" t="s">
        <v>19</v>
      </c>
      <c r="J9" s="17" t="s">
        <v>6</v>
      </c>
      <c r="K9" s="88" t="s">
        <v>20</v>
      </c>
      <c r="L9" s="17" t="s">
        <v>6</v>
      </c>
      <c r="M9" s="88" t="s">
        <v>21</v>
      </c>
      <c r="N9" s="17" t="s">
        <v>6</v>
      </c>
      <c r="O9" s="88" t="s">
        <v>93</v>
      </c>
      <c r="P9" s="17" t="s">
        <v>6</v>
      </c>
      <c r="Q9" s="88" t="s">
        <v>17</v>
      </c>
      <c r="R9" s="17" t="s">
        <v>6</v>
      </c>
      <c r="S9" s="69" t="s">
        <v>87</v>
      </c>
      <c r="T9" s="17" t="s">
        <v>6</v>
      </c>
      <c r="U9" s="73" t="s">
        <v>8</v>
      </c>
      <c r="V9" s="17" t="s">
        <v>6</v>
      </c>
      <c r="W9" s="73" t="s">
        <v>7</v>
      </c>
      <c r="X9" s="17" t="s">
        <v>6</v>
      </c>
      <c r="Y9" s="69" t="s">
        <v>22</v>
      </c>
      <c r="Z9" s="17" t="s">
        <v>6</v>
      </c>
      <c r="AA9" s="69" t="s">
        <v>24</v>
      </c>
      <c r="AB9" s="17" t="s">
        <v>6</v>
      </c>
      <c r="AC9" s="69" t="s">
        <v>85</v>
      </c>
      <c r="AD9" s="17" t="s">
        <v>6</v>
      </c>
      <c r="AE9" s="69" t="s">
        <v>86</v>
      </c>
      <c r="AF9" s="17" t="s">
        <v>6</v>
      </c>
      <c r="AG9" s="87" t="s">
        <v>95</v>
      </c>
      <c r="AH9" s="17" t="s">
        <v>6</v>
      </c>
      <c r="AI9" s="88" t="s">
        <v>96</v>
      </c>
      <c r="AJ9" s="17" t="s">
        <v>6</v>
      </c>
    </row>
    <row r="10" spans="1:36" ht="23.25">
      <c r="A10" s="18" t="s">
        <v>25</v>
      </c>
      <c r="B10" s="19" t="s">
        <v>26</v>
      </c>
      <c r="C10" s="89">
        <v>13</v>
      </c>
      <c r="D10" s="20"/>
      <c r="E10" s="89">
        <v>4</v>
      </c>
      <c r="F10" s="20"/>
      <c r="G10" s="90">
        <v>3</v>
      </c>
      <c r="H10" s="20"/>
      <c r="I10" s="90">
        <v>3</v>
      </c>
      <c r="J10" s="20"/>
      <c r="K10" s="90">
        <v>8</v>
      </c>
      <c r="L10" s="20"/>
      <c r="M10" s="90">
        <v>8</v>
      </c>
      <c r="N10" s="20"/>
      <c r="O10" s="90">
        <v>2</v>
      </c>
      <c r="P10" s="20"/>
      <c r="Q10" s="90">
        <v>3</v>
      </c>
      <c r="R10" s="20"/>
      <c r="S10" s="62">
        <v>6</v>
      </c>
      <c r="T10" s="20"/>
      <c r="U10" s="74">
        <v>3</v>
      </c>
      <c r="V10" s="20"/>
      <c r="W10" s="74">
        <v>3</v>
      </c>
      <c r="X10" s="20"/>
      <c r="Y10" s="62">
        <v>3</v>
      </c>
      <c r="Z10" s="20"/>
      <c r="AA10" s="62">
        <v>3</v>
      </c>
      <c r="AB10" s="20"/>
      <c r="AC10" s="62">
        <v>3</v>
      </c>
      <c r="AD10" s="20"/>
      <c r="AE10" s="62">
        <v>5</v>
      </c>
      <c r="AF10" s="20"/>
      <c r="AG10" s="90">
        <v>12</v>
      </c>
      <c r="AH10" s="20"/>
      <c r="AI10" s="90">
        <v>3</v>
      </c>
      <c r="AJ10" s="20"/>
    </row>
    <row r="11" spans="1:36" ht="23.25">
      <c r="A11" s="21" t="s">
        <v>27</v>
      </c>
      <c r="B11" s="22" t="s">
        <v>28</v>
      </c>
      <c r="C11" s="91">
        <v>40.7</v>
      </c>
      <c r="D11" s="23">
        <f>+C11/C10*1000</f>
        <v>3130.7692307692314</v>
      </c>
      <c r="E11" s="91">
        <v>3</v>
      </c>
      <c r="F11" s="23">
        <f>+E11/E10*1000</f>
        <v>750</v>
      </c>
      <c r="G11" s="92">
        <v>6</v>
      </c>
      <c r="H11" s="23">
        <f>+G11/G10*1000</f>
        <v>2000</v>
      </c>
      <c r="I11" s="92">
        <v>6</v>
      </c>
      <c r="J11" s="23">
        <f>+I11/I10*1000</f>
        <v>2000</v>
      </c>
      <c r="K11" s="92">
        <v>4</v>
      </c>
      <c r="L11" s="23">
        <f>+K11/K10*1000</f>
        <v>500</v>
      </c>
      <c r="M11" s="92">
        <v>1.6</v>
      </c>
      <c r="N11" s="23">
        <f>+M11/M10*1000</f>
        <v>200</v>
      </c>
      <c r="O11" s="92">
        <v>1.8</v>
      </c>
      <c r="P11" s="23">
        <f>+O11/O10*1000</f>
        <v>900</v>
      </c>
      <c r="Q11" s="92">
        <v>4</v>
      </c>
      <c r="R11" s="23">
        <f>+Q11/Q10*1000</f>
        <v>1333.3333333333333</v>
      </c>
      <c r="S11" s="59">
        <v>1.5</v>
      </c>
      <c r="T11" s="23">
        <f>+S11/S10*1000</f>
        <v>250</v>
      </c>
      <c r="U11" s="60">
        <v>2.3</v>
      </c>
      <c r="V11" s="23">
        <f>+U11/U10*1000</f>
        <v>766.6666666666666</v>
      </c>
      <c r="W11" s="60">
        <v>4.6</v>
      </c>
      <c r="X11" s="23">
        <f>+W11/W10*1000</f>
        <v>1533.3333333333333</v>
      </c>
      <c r="Y11" s="59">
        <v>3.05</v>
      </c>
      <c r="Z11" s="23">
        <f>+Y11/Y10*1000</f>
        <v>1016.6666666666666</v>
      </c>
      <c r="AA11" s="59">
        <v>4</v>
      </c>
      <c r="AB11" s="23">
        <f>+AA11/AA10*1000</f>
        <v>1333.3333333333333</v>
      </c>
      <c r="AC11" s="59">
        <v>4</v>
      </c>
      <c r="AD11" s="23">
        <f>+AC11/AC10*1000</f>
        <v>1333.3333333333333</v>
      </c>
      <c r="AE11" s="59">
        <v>20</v>
      </c>
      <c r="AF11" s="23">
        <f>+AE11/AE10*1000</f>
        <v>4000</v>
      </c>
      <c r="AG11" s="59">
        <v>5.38</v>
      </c>
      <c r="AH11" s="23">
        <f>+AG11/AG10*1000</f>
        <v>448.3333333333333</v>
      </c>
      <c r="AI11" s="92">
        <v>0.58</v>
      </c>
      <c r="AJ11" s="23">
        <f>+AI11/AI10*1000</f>
        <v>193.33333333333334</v>
      </c>
    </row>
    <row r="12" spans="1:36" ht="23.25">
      <c r="A12" s="21" t="s">
        <v>29</v>
      </c>
      <c r="B12" s="22" t="s">
        <v>30</v>
      </c>
      <c r="C12" s="91">
        <v>124000</v>
      </c>
      <c r="D12" s="23">
        <f>+C12/C11</f>
        <v>3046.6830466830465</v>
      </c>
      <c r="E12" s="91">
        <v>46500</v>
      </c>
      <c r="F12" s="23">
        <f>+E12/E11</f>
        <v>15500</v>
      </c>
      <c r="G12" s="92">
        <v>30000</v>
      </c>
      <c r="H12" s="23">
        <f>+G12/G11</f>
        <v>5000</v>
      </c>
      <c r="I12" s="92">
        <v>36000</v>
      </c>
      <c r="J12" s="23">
        <f>+I12/I11</f>
        <v>6000</v>
      </c>
      <c r="K12" s="92">
        <v>80000</v>
      </c>
      <c r="L12" s="23">
        <f>+K12/K11</f>
        <v>20000</v>
      </c>
      <c r="M12" s="92">
        <v>112000</v>
      </c>
      <c r="N12" s="23">
        <f>+M12/M11</f>
        <v>70000</v>
      </c>
      <c r="O12" s="92">
        <v>14400</v>
      </c>
      <c r="P12" s="23">
        <f>+O12/O11</f>
        <v>8000</v>
      </c>
      <c r="Q12" s="92">
        <v>40000</v>
      </c>
      <c r="R12" s="23">
        <f>+Q12/Q11</f>
        <v>10000</v>
      </c>
      <c r="S12" s="59">
        <v>30000</v>
      </c>
      <c r="T12" s="23">
        <f>+S12/S11</f>
        <v>20000</v>
      </c>
      <c r="U12" s="60">
        <v>37900</v>
      </c>
      <c r="V12" s="23">
        <f>+U12/U11</f>
        <v>16478.26086956522</v>
      </c>
      <c r="W12" s="60">
        <v>38400</v>
      </c>
      <c r="X12" s="23">
        <f>+W12/W11</f>
        <v>8347.826086956522</v>
      </c>
      <c r="Y12" s="59">
        <v>17000</v>
      </c>
      <c r="Z12" s="23">
        <f>+Y12/Y11</f>
        <v>5573.770491803279</v>
      </c>
      <c r="AA12" s="59">
        <v>40000</v>
      </c>
      <c r="AB12" s="23">
        <f>+AA12/AA11</f>
        <v>10000</v>
      </c>
      <c r="AC12" s="59">
        <v>40000</v>
      </c>
      <c r="AD12" s="23">
        <f>+AC12/AC11</f>
        <v>10000</v>
      </c>
      <c r="AE12" s="59">
        <v>10000</v>
      </c>
      <c r="AF12" s="23">
        <f>+AE12/AE11</f>
        <v>500</v>
      </c>
      <c r="AG12" s="92">
        <v>40400</v>
      </c>
      <c r="AH12" s="23">
        <f>+AG12/AG11</f>
        <v>7509.293680297398</v>
      </c>
      <c r="AI12" s="92">
        <v>11600</v>
      </c>
      <c r="AJ12" s="23">
        <f>+AI12/AI11</f>
        <v>20000</v>
      </c>
    </row>
    <row r="13" spans="1:36" s="27" customFormat="1" ht="23.25">
      <c r="A13" s="24" t="s">
        <v>31</v>
      </c>
      <c r="B13" s="25" t="s">
        <v>30</v>
      </c>
      <c r="C13" s="93">
        <f aca="true" t="shared" si="0" ref="C13:AB13">SUM(C14:C23)</f>
        <v>36250</v>
      </c>
      <c r="D13" s="26">
        <f t="shared" si="0"/>
        <v>2788.461538461538</v>
      </c>
      <c r="E13" s="93">
        <f t="shared" si="0"/>
        <v>13100</v>
      </c>
      <c r="F13" s="26">
        <f t="shared" si="0"/>
        <v>3275</v>
      </c>
      <c r="G13" s="93">
        <f t="shared" si="0"/>
        <v>16190</v>
      </c>
      <c r="H13" s="26">
        <f t="shared" si="0"/>
        <v>5396.666666666666</v>
      </c>
      <c r="I13" s="93">
        <f t="shared" si="0"/>
        <v>15240</v>
      </c>
      <c r="J13" s="26">
        <f t="shared" si="0"/>
        <v>5080</v>
      </c>
      <c r="K13" s="93">
        <f t="shared" si="0"/>
        <v>28700</v>
      </c>
      <c r="L13" s="26">
        <f t="shared" si="0"/>
        <v>3587.5</v>
      </c>
      <c r="M13" s="93">
        <f t="shared" si="0"/>
        <v>18242</v>
      </c>
      <c r="N13" s="26">
        <f t="shared" si="0"/>
        <v>2280.25</v>
      </c>
      <c r="O13" s="93">
        <f t="shared" si="0"/>
        <v>3200</v>
      </c>
      <c r="P13" s="26">
        <f t="shared" si="0"/>
        <v>1600</v>
      </c>
      <c r="Q13" s="93">
        <f t="shared" si="0"/>
        <v>16700</v>
      </c>
      <c r="R13" s="26">
        <f t="shared" si="0"/>
        <v>5566.666666666666</v>
      </c>
      <c r="S13" s="66">
        <f t="shared" si="0"/>
        <v>33300</v>
      </c>
      <c r="T13" s="26">
        <f t="shared" si="0"/>
        <v>5550</v>
      </c>
      <c r="U13" s="66">
        <f t="shared" si="0"/>
        <v>7950</v>
      </c>
      <c r="V13" s="26">
        <f t="shared" si="0"/>
        <v>2650</v>
      </c>
      <c r="W13" s="66">
        <f t="shared" si="0"/>
        <v>10700</v>
      </c>
      <c r="X13" s="26">
        <f t="shared" si="0"/>
        <v>3566.6666666666665</v>
      </c>
      <c r="Y13" s="66">
        <f t="shared" si="0"/>
        <v>4550</v>
      </c>
      <c r="Z13" s="26">
        <f t="shared" si="0"/>
        <v>1516.6666666666667</v>
      </c>
      <c r="AA13" s="66">
        <f t="shared" si="0"/>
        <v>4900</v>
      </c>
      <c r="AB13" s="26">
        <f t="shared" si="0"/>
        <v>1633.3333333333335</v>
      </c>
      <c r="AC13" s="66">
        <f>SUM(AC14:AC23)</f>
        <v>4350</v>
      </c>
      <c r="AD13" s="26">
        <f>SUM(AD14:AD23)</f>
        <v>1450</v>
      </c>
      <c r="AE13" s="66">
        <f aca="true" t="shared" si="1" ref="AE13:AJ13">SUM(AE14:AE23)</f>
        <v>19000</v>
      </c>
      <c r="AF13" s="26">
        <f t="shared" si="1"/>
        <v>3800</v>
      </c>
      <c r="AG13" s="93">
        <f t="shared" si="1"/>
        <v>19760</v>
      </c>
      <c r="AH13" s="26">
        <f t="shared" si="1"/>
        <v>1646.6666666666665</v>
      </c>
      <c r="AI13" s="93">
        <f t="shared" si="1"/>
        <v>4810</v>
      </c>
      <c r="AJ13" s="26">
        <f t="shared" si="1"/>
        <v>1603.3333333333335</v>
      </c>
    </row>
    <row r="14" spans="1:36" ht="23.25">
      <c r="A14" s="21" t="s">
        <v>32</v>
      </c>
      <c r="B14" s="22" t="s">
        <v>30</v>
      </c>
      <c r="C14" s="91">
        <v>14000</v>
      </c>
      <c r="D14" s="23">
        <f>+C14/C10</f>
        <v>1076.923076923077</v>
      </c>
      <c r="E14" s="91">
        <v>2000</v>
      </c>
      <c r="F14" s="23">
        <f>+E14/E10</f>
        <v>500</v>
      </c>
      <c r="G14" s="92">
        <v>2400</v>
      </c>
      <c r="H14" s="23">
        <f>+G14/G10</f>
        <v>800</v>
      </c>
      <c r="I14" s="92">
        <v>240</v>
      </c>
      <c r="J14" s="23">
        <f>+I14/I10</f>
        <v>80</v>
      </c>
      <c r="K14" s="92">
        <v>6400</v>
      </c>
      <c r="L14" s="23">
        <f>+K14/K10</f>
        <v>800</v>
      </c>
      <c r="M14" s="92">
        <v>0</v>
      </c>
      <c r="N14" s="23">
        <f>+M14/M10</f>
        <v>0</v>
      </c>
      <c r="O14" s="92">
        <v>600</v>
      </c>
      <c r="P14" s="23">
        <f>+O14/O10</f>
        <v>300</v>
      </c>
      <c r="Q14" s="92">
        <v>10500</v>
      </c>
      <c r="R14" s="23">
        <f>+Q14/Q10</f>
        <v>3500</v>
      </c>
      <c r="S14" s="59">
        <v>24000</v>
      </c>
      <c r="T14" s="23">
        <f>+S14/S10</f>
        <v>4000</v>
      </c>
      <c r="U14" s="60">
        <v>4500</v>
      </c>
      <c r="V14" s="23">
        <f>+U14/U10</f>
        <v>1500</v>
      </c>
      <c r="W14" s="60">
        <v>450</v>
      </c>
      <c r="X14" s="23">
        <f>+W14/W10</f>
        <v>150</v>
      </c>
      <c r="Y14" s="59">
        <v>900</v>
      </c>
      <c r="Z14" s="23">
        <f>+Y14/Y10</f>
        <v>300</v>
      </c>
      <c r="AA14" s="59">
        <v>1500</v>
      </c>
      <c r="AB14" s="23">
        <f>+AA14/AA10</f>
        <v>500</v>
      </c>
      <c r="AC14" s="59">
        <v>950</v>
      </c>
      <c r="AD14" s="23">
        <f>+AC14/AC10</f>
        <v>316.6666666666667</v>
      </c>
      <c r="AE14" s="59">
        <v>5000</v>
      </c>
      <c r="AF14" s="23">
        <f>+AE14/AE10</f>
        <v>1000</v>
      </c>
      <c r="AG14" s="92">
        <v>2000</v>
      </c>
      <c r="AH14" s="23">
        <f>+AG14/AG10</f>
        <v>166.66666666666666</v>
      </c>
      <c r="AI14" s="92">
        <v>1600</v>
      </c>
      <c r="AJ14" s="23">
        <f>+AI14/AI10</f>
        <v>533.3333333333334</v>
      </c>
    </row>
    <row r="15" spans="1:36" ht="23.25">
      <c r="A15" s="21" t="s">
        <v>33</v>
      </c>
      <c r="B15" s="22" t="s">
        <v>30</v>
      </c>
      <c r="C15" s="91">
        <v>16200</v>
      </c>
      <c r="D15" s="23">
        <f>+C15/C10</f>
        <v>1246.1538461538462</v>
      </c>
      <c r="E15" s="91">
        <v>5000</v>
      </c>
      <c r="F15" s="23">
        <f>+E15/E10</f>
        <v>1250</v>
      </c>
      <c r="G15" s="92">
        <v>1800</v>
      </c>
      <c r="H15" s="23">
        <f>+G15/G10</f>
        <v>600</v>
      </c>
      <c r="I15" s="92">
        <v>1800</v>
      </c>
      <c r="J15" s="23">
        <f>+I15/I10</f>
        <v>600</v>
      </c>
      <c r="K15" s="92">
        <v>4000</v>
      </c>
      <c r="L15" s="23">
        <f>+K15/K10</f>
        <v>500</v>
      </c>
      <c r="M15" s="92">
        <v>9350</v>
      </c>
      <c r="N15" s="23">
        <f>+M15/M10</f>
        <v>1168.75</v>
      </c>
      <c r="O15" s="92">
        <v>1100</v>
      </c>
      <c r="P15" s="23">
        <f>+O15/O10</f>
        <v>550</v>
      </c>
      <c r="Q15" s="92">
        <v>1900</v>
      </c>
      <c r="R15" s="23">
        <f>+Q15/Q10</f>
        <v>633.3333333333334</v>
      </c>
      <c r="S15" s="59">
        <v>3300</v>
      </c>
      <c r="T15" s="23">
        <f>+S15/S10</f>
        <v>550</v>
      </c>
      <c r="U15" s="60">
        <v>1750</v>
      </c>
      <c r="V15" s="23">
        <f>+U15/U10</f>
        <v>583.3333333333334</v>
      </c>
      <c r="W15" s="60">
        <v>3600</v>
      </c>
      <c r="X15" s="23">
        <f>+W15/W10</f>
        <v>1200</v>
      </c>
      <c r="Y15" s="59">
        <v>1950</v>
      </c>
      <c r="Z15" s="23">
        <f>+Y15/Y10</f>
        <v>650</v>
      </c>
      <c r="AA15" s="59">
        <v>1900</v>
      </c>
      <c r="AB15" s="23">
        <f>+AA15/AA10</f>
        <v>633.3333333333334</v>
      </c>
      <c r="AC15" s="59">
        <v>1900</v>
      </c>
      <c r="AD15" s="23">
        <f>+AC15/AC10</f>
        <v>633.3333333333334</v>
      </c>
      <c r="AE15" s="59">
        <v>8500</v>
      </c>
      <c r="AF15" s="23">
        <f>+AE15/AE10</f>
        <v>1700</v>
      </c>
      <c r="AG15" s="92">
        <v>7900</v>
      </c>
      <c r="AH15" s="23">
        <f>+AG15/AG10</f>
        <v>658.3333333333334</v>
      </c>
      <c r="AI15" s="92">
        <v>1800</v>
      </c>
      <c r="AJ15" s="23">
        <f>+AI15/AI10</f>
        <v>600</v>
      </c>
    </row>
    <row r="16" spans="1:36" ht="23.25">
      <c r="A16" s="21" t="s">
        <v>34</v>
      </c>
      <c r="B16" s="22" t="s">
        <v>30</v>
      </c>
      <c r="C16" s="91">
        <v>1850</v>
      </c>
      <c r="D16" s="23">
        <f>+C16/C10</f>
        <v>142.30769230769232</v>
      </c>
      <c r="E16" s="91">
        <v>1100</v>
      </c>
      <c r="F16" s="23">
        <f>+E16/E10</f>
        <v>275</v>
      </c>
      <c r="G16" s="92">
        <v>840</v>
      </c>
      <c r="H16" s="23">
        <f>+G16/G10</f>
        <v>280</v>
      </c>
      <c r="I16" s="92">
        <v>1260</v>
      </c>
      <c r="J16" s="23">
        <f>+I16/I10</f>
        <v>420</v>
      </c>
      <c r="K16" s="92">
        <v>4000</v>
      </c>
      <c r="L16" s="23">
        <f>+K16/K10</f>
        <v>500</v>
      </c>
      <c r="M16" s="92">
        <v>1017</v>
      </c>
      <c r="N16" s="23">
        <f>+M16/M10</f>
        <v>127.125</v>
      </c>
      <c r="O16" s="92">
        <v>0</v>
      </c>
      <c r="P16" s="23">
        <f>+O16/O10</f>
        <v>0</v>
      </c>
      <c r="Q16" s="92">
        <v>0</v>
      </c>
      <c r="R16" s="23">
        <f>+Q16/Q10</f>
        <v>0</v>
      </c>
      <c r="S16" s="59">
        <v>1200</v>
      </c>
      <c r="T16" s="23">
        <f>+S16/S10</f>
        <v>200</v>
      </c>
      <c r="U16" s="60">
        <v>0</v>
      </c>
      <c r="V16" s="23">
        <f>+U16/U10</f>
        <v>0</v>
      </c>
      <c r="W16" s="60">
        <v>400</v>
      </c>
      <c r="X16" s="23">
        <f>+W16/W10</f>
        <v>133.33333333333334</v>
      </c>
      <c r="Y16" s="59">
        <v>0</v>
      </c>
      <c r="Z16" s="23">
        <f>+Y16/Y10</f>
        <v>0</v>
      </c>
      <c r="AA16" s="59">
        <v>0</v>
      </c>
      <c r="AB16" s="23">
        <f>+AA16/AA10</f>
        <v>0</v>
      </c>
      <c r="AC16" s="59">
        <v>0</v>
      </c>
      <c r="AD16" s="23">
        <f>+AC16/AC10</f>
        <v>0</v>
      </c>
      <c r="AE16" s="59">
        <v>1500</v>
      </c>
      <c r="AF16" s="23">
        <f>+AE16/AE10</f>
        <v>300</v>
      </c>
      <c r="AG16" s="92">
        <v>500</v>
      </c>
      <c r="AH16" s="23">
        <f>+AG16/AG10</f>
        <v>41.666666666666664</v>
      </c>
      <c r="AI16" s="92">
        <v>750</v>
      </c>
      <c r="AJ16" s="23">
        <f>+AI16/AI10</f>
        <v>250</v>
      </c>
    </row>
    <row r="17" spans="1:36" ht="23.25">
      <c r="A17" s="21" t="s">
        <v>76</v>
      </c>
      <c r="B17" s="22" t="s">
        <v>30</v>
      </c>
      <c r="C17" s="91">
        <v>4200</v>
      </c>
      <c r="D17" s="23">
        <f>+C17/C10</f>
        <v>323.0769230769231</v>
      </c>
      <c r="E17" s="91">
        <v>3000</v>
      </c>
      <c r="F17" s="23">
        <f>+E17/E10</f>
        <v>750</v>
      </c>
      <c r="G17" s="92">
        <v>1700</v>
      </c>
      <c r="H17" s="23">
        <f>+G17/G10</f>
        <v>566.6666666666666</v>
      </c>
      <c r="I17" s="92">
        <v>1740</v>
      </c>
      <c r="J17" s="23">
        <f>+I17/I10</f>
        <v>580</v>
      </c>
      <c r="K17" s="92">
        <v>2400</v>
      </c>
      <c r="L17" s="23">
        <f>+K17/K10</f>
        <v>300</v>
      </c>
      <c r="M17" s="92">
        <v>800</v>
      </c>
      <c r="N17" s="23">
        <f>+M17/M10</f>
        <v>100</v>
      </c>
      <c r="O17" s="92">
        <v>900</v>
      </c>
      <c r="P17" s="23">
        <f>+O17/O10</f>
        <v>450</v>
      </c>
      <c r="Q17" s="92">
        <v>2200</v>
      </c>
      <c r="R17" s="23">
        <f>+Q17/Q10</f>
        <v>733.3333333333334</v>
      </c>
      <c r="S17" s="59">
        <v>0</v>
      </c>
      <c r="T17" s="23">
        <f>+S17/S10</f>
        <v>0</v>
      </c>
      <c r="U17" s="60">
        <v>1200</v>
      </c>
      <c r="V17" s="23">
        <f>+U17/U10</f>
        <v>400</v>
      </c>
      <c r="W17" s="60">
        <v>1450</v>
      </c>
      <c r="X17" s="23">
        <f>+W17/W10</f>
        <v>483.3333333333333</v>
      </c>
      <c r="Y17" s="59">
        <v>900</v>
      </c>
      <c r="Z17" s="23">
        <f>+Y17/Y10</f>
        <v>300</v>
      </c>
      <c r="AA17" s="59">
        <v>900</v>
      </c>
      <c r="AB17" s="23">
        <f>+AA17/AA10</f>
        <v>300</v>
      </c>
      <c r="AC17" s="59">
        <v>900</v>
      </c>
      <c r="AD17" s="23">
        <f>+AC17/AC10</f>
        <v>300</v>
      </c>
      <c r="AE17" s="59">
        <v>2000</v>
      </c>
      <c r="AF17" s="23">
        <f>+AE17/AE10</f>
        <v>400</v>
      </c>
      <c r="AG17" s="92">
        <v>9360</v>
      </c>
      <c r="AH17" s="23">
        <f>+AG17/AG10</f>
        <v>780</v>
      </c>
      <c r="AI17" s="92">
        <v>360</v>
      </c>
      <c r="AJ17" s="23">
        <f>+AI17/AI10</f>
        <v>120</v>
      </c>
    </row>
    <row r="18" spans="1:36" ht="23.25">
      <c r="A18" s="21" t="s">
        <v>35</v>
      </c>
      <c r="B18" s="22" t="s">
        <v>30</v>
      </c>
      <c r="C18" s="91">
        <v>0</v>
      </c>
      <c r="D18" s="23">
        <f>+C18/C10</f>
        <v>0</v>
      </c>
      <c r="E18" s="91">
        <v>0</v>
      </c>
      <c r="F18" s="23">
        <f>+E18/E10</f>
        <v>0</v>
      </c>
      <c r="G18" s="92">
        <v>450</v>
      </c>
      <c r="H18" s="23">
        <f>+G18/G10</f>
        <v>150</v>
      </c>
      <c r="I18" s="92">
        <v>600</v>
      </c>
      <c r="J18" s="23">
        <f>+I18/I10</f>
        <v>200</v>
      </c>
      <c r="K18" s="92">
        <v>3000</v>
      </c>
      <c r="L18" s="23">
        <f>+K18/K10</f>
        <v>375</v>
      </c>
      <c r="M18" s="92">
        <v>820</v>
      </c>
      <c r="N18" s="23">
        <f>+M18/M10</f>
        <v>102.5</v>
      </c>
      <c r="O18" s="92">
        <v>0</v>
      </c>
      <c r="P18" s="23">
        <f>+O18/O10</f>
        <v>0</v>
      </c>
      <c r="Q18" s="92">
        <v>0</v>
      </c>
      <c r="R18" s="23">
        <f>+Q18/Q10</f>
        <v>0</v>
      </c>
      <c r="S18" s="59">
        <v>0</v>
      </c>
      <c r="T18" s="23">
        <f>+S18/S10</f>
        <v>0</v>
      </c>
      <c r="U18" s="60">
        <v>0</v>
      </c>
      <c r="V18" s="23">
        <f>+U18/U10</f>
        <v>0</v>
      </c>
      <c r="W18" s="60">
        <v>0</v>
      </c>
      <c r="X18" s="23">
        <f>+W18/W10</f>
        <v>0</v>
      </c>
      <c r="Y18" s="59">
        <v>0</v>
      </c>
      <c r="Z18" s="23">
        <f>+Y18/Y10</f>
        <v>0</v>
      </c>
      <c r="AA18" s="59">
        <v>0</v>
      </c>
      <c r="AB18" s="23">
        <f>+AA18/AA10</f>
        <v>0</v>
      </c>
      <c r="AC18" s="59">
        <v>0</v>
      </c>
      <c r="AD18" s="23">
        <f>+AC18/AC10</f>
        <v>0</v>
      </c>
      <c r="AE18" s="59">
        <v>0</v>
      </c>
      <c r="AF18" s="23">
        <f>+AE18/AE10</f>
        <v>0</v>
      </c>
      <c r="AG18" s="92">
        <v>0</v>
      </c>
      <c r="AH18" s="23">
        <f>+AG18/AG10</f>
        <v>0</v>
      </c>
      <c r="AI18" s="92">
        <v>0</v>
      </c>
      <c r="AJ18" s="23">
        <f>+AI18/AI10</f>
        <v>0</v>
      </c>
    </row>
    <row r="19" spans="1:36" ht="23.25">
      <c r="A19" s="21" t="s">
        <v>36</v>
      </c>
      <c r="B19" s="22" t="s">
        <v>30</v>
      </c>
      <c r="C19" s="91">
        <v>0</v>
      </c>
      <c r="D19" s="23">
        <f>+C19/C10</f>
        <v>0</v>
      </c>
      <c r="E19" s="91">
        <v>2000</v>
      </c>
      <c r="F19" s="23">
        <f>+E19/E10</f>
        <v>500</v>
      </c>
      <c r="G19" s="92">
        <v>4500</v>
      </c>
      <c r="H19" s="23">
        <f>+G19/G10</f>
        <v>1500</v>
      </c>
      <c r="I19" s="92">
        <v>3600</v>
      </c>
      <c r="J19" s="23">
        <f>+I19/I10</f>
        <v>1200</v>
      </c>
      <c r="K19" s="92">
        <v>6500</v>
      </c>
      <c r="L19" s="23">
        <f>+K19/K10</f>
        <v>812.5</v>
      </c>
      <c r="M19" s="92">
        <v>4900</v>
      </c>
      <c r="N19" s="23">
        <f>+M19/M10</f>
        <v>612.5</v>
      </c>
      <c r="O19" s="92">
        <v>600</v>
      </c>
      <c r="P19" s="23">
        <f>+O19/O10</f>
        <v>300</v>
      </c>
      <c r="Q19" s="92">
        <v>2100</v>
      </c>
      <c r="R19" s="23">
        <f>+Q19/Q10</f>
        <v>700</v>
      </c>
      <c r="S19" s="59">
        <v>4800</v>
      </c>
      <c r="T19" s="23">
        <f>+S19/S10</f>
        <v>800</v>
      </c>
      <c r="U19" s="60">
        <v>500</v>
      </c>
      <c r="V19" s="23">
        <f>+U19/U10</f>
        <v>166.66666666666666</v>
      </c>
      <c r="W19" s="60">
        <v>1800</v>
      </c>
      <c r="X19" s="23">
        <f>+W19/W10</f>
        <v>600</v>
      </c>
      <c r="Y19" s="59">
        <v>800</v>
      </c>
      <c r="Z19" s="23">
        <f>+Y19/Y10</f>
        <v>266.6666666666667</v>
      </c>
      <c r="AA19" s="59">
        <v>600</v>
      </c>
      <c r="AB19" s="23">
        <f>+AA19/AA10</f>
        <v>200</v>
      </c>
      <c r="AC19" s="59">
        <v>600</v>
      </c>
      <c r="AD19" s="23">
        <f>+AC19/AC10</f>
        <v>200</v>
      </c>
      <c r="AE19" s="59">
        <v>2000</v>
      </c>
      <c r="AF19" s="23">
        <f>+AE19/AE10</f>
        <v>400</v>
      </c>
      <c r="AG19" s="92"/>
      <c r="AH19" s="23">
        <f>+AG19/AG10</f>
        <v>0</v>
      </c>
      <c r="AI19" s="92">
        <v>300</v>
      </c>
      <c r="AJ19" s="23">
        <f>+AI19/AI10</f>
        <v>100</v>
      </c>
    </row>
    <row r="20" spans="1:36" ht="23.25">
      <c r="A20" s="21" t="s">
        <v>37</v>
      </c>
      <c r="B20" s="22" t="s">
        <v>30</v>
      </c>
      <c r="C20" s="91">
        <v>0</v>
      </c>
      <c r="D20" s="23">
        <f>+C20/C10</f>
        <v>0</v>
      </c>
      <c r="E20" s="91">
        <v>0</v>
      </c>
      <c r="F20" s="23">
        <f>+E20/E10</f>
        <v>0</v>
      </c>
      <c r="G20" s="92">
        <v>0</v>
      </c>
      <c r="H20" s="23">
        <f>+G20/G10</f>
        <v>0</v>
      </c>
      <c r="I20" s="92">
        <v>0</v>
      </c>
      <c r="J20" s="23">
        <f>+I20/I10</f>
        <v>0</v>
      </c>
      <c r="K20" s="92">
        <v>0</v>
      </c>
      <c r="L20" s="23">
        <f>+K20/K10</f>
        <v>0</v>
      </c>
      <c r="M20" s="92">
        <v>0</v>
      </c>
      <c r="N20" s="23">
        <f>+M20/M10</f>
        <v>0</v>
      </c>
      <c r="O20" s="92">
        <v>0</v>
      </c>
      <c r="P20" s="23">
        <f>+O20/O10</f>
        <v>0</v>
      </c>
      <c r="Q20" s="92">
        <v>0</v>
      </c>
      <c r="R20" s="23">
        <f>+Q20/Q10</f>
        <v>0</v>
      </c>
      <c r="S20" s="59">
        <v>0</v>
      </c>
      <c r="T20" s="23">
        <f>+S20/S10</f>
        <v>0</v>
      </c>
      <c r="U20" s="60">
        <v>0</v>
      </c>
      <c r="V20" s="23">
        <f>+U20/U10</f>
        <v>0</v>
      </c>
      <c r="W20" s="60">
        <v>0</v>
      </c>
      <c r="X20" s="23">
        <f>+W20/W10</f>
        <v>0</v>
      </c>
      <c r="Y20" s="59">
        <v>0</v>
      </c>
      <c r="Z20" s="23">
        <f>+Y20/Y10</f>
        <v>0</v>
      </c>
      <c r="AA20" s="59">
        <v>0</v>
      </c>
      <c r="AB20" s="23">
        <f>+AA20/AA10</f>
        <v>0</v>
      </c>
      <c r="AC20" s="59">
        <v>0</v>
      </c>
      <c r="AD20" s="23">
        <f>+AC20/AC10</f>
        <v>0</v>
      </c>
      <c r="AE20" s="59"/>
      <c r="AF20" s="23">
        <f>+AE20/AE10</f>
        <v>0</v>
      </c>
      <c r="AG20" s="92">
        <v>0</v>
      </c>
      <c r="AH20" s="23">
        <f>+AG20/AG10</f>
        <v>0</v>
      </c>
      <c r="AI20" s="92">
        <v>0</v>
      </c>
      <c r="AJ20" s="23">
        <f>+AI20/AI10</f>
        <v>0</v>
      </c>
    </row>
    <row r="21" spans="1:36" ht="23.25">
      <c r="A21" s="21" t="s">
        <v>38</v>
      </c>
      <c r="B21" s="22" t="s">
        <v>30</v>
      </c>
      <c r="C21" s="91">
        <v>0</v>
      </c>
      <c r="D21" s="23">
        <f>+C21/C10</f>
        <v>0</v>
      </c>
      <c r="E21" s="91">
        <v>0</v>
      </c>
      <c r="F21" s="23">
        <f>+E21/E10</f>
        <v>0</v>
      </c>
      <c r="G21" s="92">
        <v>0</v>
      </c>
      <c r="H21" s="23">
        <f>+G21/G10</f>
        <v>0</v>
      </c>
      <c r="I21" s="92">
        <v>0</v>
      </c>
      <c r="J21" s="23">
        <f>+I21/I10</f>
        <v>0</v>
      </c>
      <c r="K21" s="92">
        <v>0</v>
      </c>
      <c r="L21" s="23">
        <f>+K21/K10</f>
        <v>0</v>
      </c>
      <c r="M21" s="92">
        <v>0</v>
      </c>
      <c r="N21" s="23">
        <f>+M21/M10</f>
        <v>0</v>
      </c>
      <c r="O21" s="92">
        <v>0</v>
      </c>
      <c r="P21" s="23">
        <f>+O21/O10</f>
        <v>0</v>
      </c>
      <c r="Q21" s="92">
        <v>0</v>
      </c>
      <c r="R21" s="23">
        <f>+Q21/Q10</f>
        <v>0</v>
      </c>
      <c r="S21" s="59">
        <v>0</v>
      </c>
      <c r="T21" s="23">
        <f>+S21/S10</f>
        <v>0</v>
      </c>
      <c r="U21" s="60">
        <v>0</v>
      </c>
      <c r="V21" s="23">
        <f>+U21/U10</f>
        <v>0</v>
      </c>
      <c r="W21" s="60">
        <v>0</v>
      </c>
      <c r="X21" s="23">
        <f>+W21/W10</f>
        <v>0</v>
      </c>
      <c r="Y21" s="59">
        <v>0</v>
      </c>
      <c r="Z21" s="23">
        <f>+Y21/Y10</f>
        <v>0</v>
      </c>
      <c r="AA21" s="59">
        <v>0</v>
      </c>
      <c r="AB21" s="23">
        <f>+AA21/AA10</f>
        <v>0</v>
      </c>
      <c r="AC21" s="59">
        <v>0</v>
      </c>
      <c r="AD21" s="23">
        <f>+AC21/AC10</f>
        <v>0</v>
      </c>
      <c r="AE21" s="59"/>
      <c r="AF21" s="23">
        <f>+AE21/AE10</f>
        <v>0</v>
      </c>
      <c r="AG21" s="92">
        <v>0</v>
      </c>
      <c r="AH21" s="23">
        <f>+AG21/AG10</f>
        <v>0</v>
      </c>
      <c r="AI21" s="92">
        <v>0</v>
      </c>
      <c r="AJ21" s="23">
        <f>+AI21/AI10</f>
        <v>0</v>
      </c>
    </row>
    <row r="22" spans="1:36" ht="23.25">
      <c r="A22" s="28" t="s">
        <v>77</v>
      </c>
      <c r="B22" s="29" t="s">
        <v>30</v>
      </c>
      <c r="C22" s="91">
        <v>0</v>
      </c>
      <c r="D22" s="23">
        <f>+C22/C10</f>
        <v>0</v>
      </c>
      <c r="E22" s="94">
        <v>0</v>
      </c>
      <c r="F22" s="23">
        <f>+E22/E10</f>
        <v>0</v>
      </c>
      <c r="G22" s="95">
        <v>0</v>
      </c>
      <c r="H22" s="23">
        <f>+G22/G10</f>
        <v>0</v>
      </c>
      <c r="I22" s="95">
        <v>0</v>
      </c>
      <c r="J22" s="23">
        <f>+I22/I10</f>
        <v>0</v>
      </c>
      <c r="K22" s="95">
        <v>0</v>
      </c>
      <c r="L22" s="23">
        <f>+K22/K10</f>
        <v>0</v>
      </c>
      <c r="M22" s="95">
        <v>780</v>
      </c>
      <c r="N22" s="23">
        <f>+M22/M10</f>
        <v>97.5</v>
      </c>
      <c r="O22" s="95">
        <v>0</v>
      </c>
      <c r="P22" s="23">
        <f>+O22/O10</f>
        <v>0</v>
      </c>
      <c r="Q22" s="95">
        <v>0</v>
      </c>
      <c r="R22" s="23">
        <f>+Q22/Q10</f>
        <v>0</v>
      </c>
      <c r="S22" s="67">
        <v>0</v>
      </c>
      <c r="T22" s="23">
        <f>+S22/S10</f>
        <v>0</v>
      </c>
      <c r="U22" s="75">
        <v>0</v>
      </c>
      <c r="V22" s="23">
        <f>+U22/U10</f>
        <v>0</v>
      </c>
      <c r="W22" s="75">
        <v>0</v>
      </c>
      <c r="X22" s="23">
        <f>+W22/W10</f>
        <v>0</v>
      </c>
      <c r="Y22" s="67">
        <v>0</v>
      </c>
      <c r="Z22" s="23">
        <f>+Y22/Y10</f>
        <v>0</v>
      </c>
      <c r="AA22" s="67">
        <v>0</v>
      </c>
      <c r="AB22" s="23">
        <f>+AA22/AA10</f>
        <v>0</v>
      </c>
      <c r="AC22" s="67">
        <v>0</v>
      </c>
      <c r="AD22" s="23">
        <f>+AC22/AC10</f>
        <v>0</v>
      </c>
      <c r="AE22" s="67"/>
      <c r="AF22" s="23">
        <f>+AE22/AE10</f>
        <v>0</v>
      </c>
      <c r="AG22" s="95">
        <v>0</v>
      </c>
      <c r="AH22" s="23">
        <f>+AG22/AG10</f>
        <v>0</v>
      </c>
      <c r="AI22" s="95">
        <v>0</v>
      </c>
      <c r="AJ22" s="23">
        <f>+AI22/AI10</f>
        <v>0</v>
      </c>
    </row>
    <row r="23" spans="1:36" ht="23.25">
      <c r="A23" s="30" t="s">
        <v>39</v>
      </c>
      <c r="B23" s="31" t="s">
        <v>30</v>
      </c>
      <c r="C23" s="96">
        <v>0</v>
      </c>
      <c r="D23" s="32">
        <f>+C23/C10</f>
        <v>0</v>
      </c>
      <c r="E23" s="96">
        <v>0</v>
      </c>
      <c r="F23" s="32">
        <f>+E23/E10</f>
        <v>0</v>
      </c>
      <c r="G23" s="97">
        <v>4500</v>
      </c>
      <c r="H23" s="32">
        <f>+G23/G10</f>
        <v>1500</v>
      </c>
      <c r="I23" s="97">
        <v>6000</v>
      </c>
      <c r="J23" s="32">
        <f>+I23/I10</f>
        <v>2000</v>
      </c>
      <c r="K23" s="97">
        <v>2400</v>
      </c>
      <c r="L23" s="32">
        <f>+K23/K10</f>
        <v>300</v>
      </c>
      <c r="M23" s="97">
        <v>575</v>
      </c>
      <c r="N23" s="32">
        <f>+M23/M10</f>
        <v>71.875</v>
      </c>
      <c r="O23" s="97">
        <v>0</v>
      </c>
      <c r="P23" s="32">
        <f>+O23/O10</f>
        <v>0</v>
      </c>
      <c r="Q23" s="97">
        <v>0</v>
      </c>
      <c r="R23" s="32">
        <f>+Q23/Q10</f>
        <v>0</v>
      </c>
      <c r="S23" s="68">
        <v>0</v>
      </c>
      <c r="T23" s="32">
        <f>+S23/S10</f>
        <v>0</v>
      </c>
      <c r="U23" s="76">
        <v>0</v>
      </c>
      <c r="V23" s="32">
        <f>+U23/U10</f>
        <v>0</v>
      </c>
      <c r="W23" s="76">
        <v>3000</v>
      </c>
      <c r="X23" s="32">
        <f>+W23/W10</f>
        <v>1000</v>
      </c>
      <c r="Y23" s="68">
        <v>0</v>
      </c>
      <c r="Z23" s="32">
        <f>+Y23/Y10</f>
        <v>0</v>
      </c>
      <c r="AA23" s="68">
        <v>0</v>
      </c>
      <c r="AB23" s="32">
        <f>+AA23/AA10</f>
        <v>0</v>
      </c>
      <c r="AC23" s="68">
        <v>0</v>
      </c>
      <c r="AD23" s="32">
        <f>+AC23/AC10</f>
        <v>0</v>
      </c>
      <c r="AE23" s="68"/>
      <c r="AF23" s="32">
        <f>+AE23/AE10</f>
        <v>0</v>
      </c>
      <c r="AG23" s="97">
        <v>0</v>
      </c>
      <c r="AH23" s="32">
        <f>+AG23/AG10</f>
        <v>0</v>
      </c>
      <c r="AI23" s="97">
        <v>0</v>
      </c>
      <c r="AJ23" s="32">
        <f>+AI23/AI10</f>
        <v>0</v>
      </c>
    </row>
    <row r="24" ht="21.75" customHeight="1">
      <c r="A24" s="33" t="s">
        <v>40</v>
      </c>
    </row>
    <row r="25" ht="21.75" customHeight="1">
      <c r="A25" s="34" t="s">
        <v>41</v>
      </c>
    </row>
    <row r="26" spans="1:2" ht="21.75" customHeight="1">
      <c r="A26" s="35" t="s">
        <v>42</v>
      </c>
      <c r="B26" s="8"/>
    </row>
    <row r="27" spans="1:2" ht="21.75" customHeight="1">
      <c r="A27" s="35" t="s">
        <v>43</v>
      </c>
      <c r="B27" s="8"/>
    </row>
    <row r="28" ht="21.75" customHeight="1">
      <c r="A28" s="35" t="s">
        <v>44</v>
      </c>
    </row>
    <row r="29" ht="21.75" customHeight="1">
      <c r="A29" s="36" t="s">
        <v>45</v>
      </c>
    </row>
    <row r="30" ht="21.75" customHeight="1">
      <c r="A30" s="36" t="s">
        <v>46</v>
      </c>
    </row>
  </sheetData>
  <sheetProtection/>
  <printOptions/>
  <pageMargins left="0.74" right="0.5" top="0.46" bottom="0.17" header="0.46" footer="0.17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34"/>
  <sheetViews>
    <sheetView zoomScalePageLayoutView="0" workbookViewId="0" topLeftCell="A1">
      <pane xSplit="1" ySplit="6" topLeftCell="B7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C14" sqref="C14"/>
    </sheetView>
  </sheetViews>
  <sheetFormatPr defaultColWidth="9.140625" defaultRowHeight="12.75"/>
  <cols>
    <col min="1" max="1" width="39.140625" style="38" customWidth="1"/>
    <col min="2" max="2" width="6.00390625" style="0" customWidth="1"/>
    <col min="3" max="3" width="10.140625" style="112" customWidth="1"/>
    <col min="4" max="4" width="10.140625" style="58" customWidth="1"/>
    <col min="5" max="5" width="10.140625" style="112" customWidth="1"/>
    <col min="6" max="6" width="10.140625" style="58" customWidth="1"/>
    <col min="7" max="7" width="10.140625" style="112" customWidth="1"/>
    <col min="8" max="8" width="10.140625" style="58" customWidth="1"/>
    <col min="9" max="9" width="10.140625" style="112" customWidth="1"/>
    <col min="10" max="12" width="10.140625" style="58" customWidth="1"/>
    <col min="13" max="13" width="10.140625" style="113" customWidth="1"/>
    <col min="14" max="14" width="10.140625" style="58" customWidth="1"/>
    <col min="15" max="15" width="10.140625" style="113" customWidth="1"/>
    <col min="16" max="16" width="10.140625" style="58" customWidth="1"/>
    <col min="17" max="17" width="10.140625" style="113" customWidth="1"/>
    <col min="18" max="18" width="10.140625" style="58" customWidth="1"/>
    <col min="19" max="19" width="10.140625" style="112" customWidth="1"/>
    <col min="20" max="20" width="10.140625" style="58" customWidth="1"/>
  </cols>
  <sheetData>
    <row r="1" spans="1:20" s="1" customFormat="1" ht="23.25">
      <c r="A1" s="37" t="s">
        <v>78</v>
      </c>
      <c r="B1" s="2"/>
      <c r="C1" s="83"/>
      <c r="D1" s="3"/>
      <c r="E1" s="83"/>
      <c r="F1" s="3"/>
      <c r="G1" s="83"/>
      <c r="H1" s="3"/>
      <c r="I1" s="83"/>
      <c r="J1" s="3"/>
      <c r="K1" s="3"/>
      <c r="L1" s="3"/>
      <c r="M1" s="98"/>
      <c r="N1" s="3"/>
      <c r="O1" s="98"/>
      <c r="P1" s="3"/>
      <c r="Q1" s="98"/>
      <c r="R1" s="3"/>
      <c r="S1" s="83"/>
      <c r="T1" s="5" t="s">
        <v>0</v>
      </c>
    </row>
    <row r="2" spans="1:20" s="9" customFormat="1" ht="23.25">
      <c r="A2" s="6" t="s">
        <v>75</v>
      </c>
      <c r="B2" s="7"/>
      <c r="C2" s="8"/>
      <c r="D2" s="4"/>
      <c r="E2" s="8"/>
      <c r="F2" s="4"/>
      <c r="G2" s="8"/>
      <c r="H2" s="4"/>
      <c r="I2" s="8"/>
      <c r="J2" s="4"/>
      <c r="K2" s="4"/>
      <c r="L2" s="4"/>
      <c r="M2" s="99"/>
      <c r="N2" s="4"/>
      <c r="O2" s="99"/>
      <c r="P2" s="4"/>
      <c r="Q2" s="99"/>
      <c r="R2" s="4"/>
      <c r="S2" s="8"/>
      <c r="T2" s="4"/>
    </row>
    <row r="3" spans="1:20" s="9" customFormat="1" ht="23.25">
      <c r="A3" s="10" t="s">
        <v>99</v>
      </c>
      <c r="B3" s="7"/>
      <c r="C3" s="8"/>
      <c r="D3" s="4"/>
      <c r="E3" s="8"/>
      <c r="F3" s="4"/>
      <c r="G3" s="8"/>
      <c r="H3" s="4"/>
      <c r="I3" s="8"/>
      <c r="J3" s="4"/>
      <c r="K3" s="4"/>
      <c r="L3" s="4"/>
      <c r="M3" s="99"/>
      <c r="N3" s="4"/>
      <c r="O3" s="99"/>
      <c r="P3" s="4"/>
      <c r="Q3" s="99"/>
      <c r="R3" s="4"/>
      <c r="S3" s="8"/>
      <c r="T3" s="4"/>
    </row>
    <row r="4" spans="1:20" s="9" customFormat="1" ht="23.25" hidden="1">
      <c r="A4" s="38"/>
      <c r="B4" s="7"/>
      <c r="C4" s="8"/>
      <c r="D4" s="4"/>
      <c r="E4" s="8"/>
      <c r="F4" s="4"/>
      <c r="G4" s="8"/>
      <c r="H4" s="4"/>
      <c r="I4" s="8"/>
      <c r="J4" s="4"/>
      <c r="K4" s="4"/>
      <c r="L4" s="4"/>
      <c r="M4" s="99"/>
      <c r="N4" s="4"/>
      <c r="O4" s="99"/>
      <c r="P4" s="4"/>
      <c r="Q4" s="99"/>
      <c r="R4" s="4"/>
      <c r="S4" s="8"/>
      <c r="T4" s="4"/>
    </row>
    <row r="5" spans="1:20" s="14" customFormat="1" ht="23.25">
      <c r="A5" s="12" t="s">
        <v>1</v>
      </c>
      <c r="B5" s="12" t="s">
        <v>2</v>
      </c>
      <c r="C5" s="85" t="s">
        <v>3</v>
      </c>
      <c r="D5" s="13" t="s">
        <v>4</v>
      </c>
      <c r="E5" s="85" t="s">
        <v>3</v>
      </c>
      <c r="F5" s="13" t="s">
        <v>4</v>
      </c>
      <c r="G5" s="85" t="s">
        <v>3</v>
      </c>
      <c r="H5" s="13" t="s">
        <v>4</v>
      </c>
      <c r="I5" s="85" t="s">
        <v>3</v>
      </c>
      <c r="J5" s="13" t="s">
        <v>4</v>
      </c>
      <c r="K5" s="85" t="s">
        <v>3</v>
      </c>
      <c r="L5" s="13" t="s">
        <v>4</v>
      </c>
      <c r="M5" s="85" t="s">
        <v>3</v>
      </c>
      <c r="N5" s="13" t="s">
        <v>4</v>
      </c>
      <c r="O5" s="85" t="s">
        <v>3</v>
      </c>
      <c r="P5" s="13" t="s">
        <v>4</v>
      </c>
      <c r="Q5" s="85" t="s">
        <v>3</v>
      </c>
      <c r="R5" s="13" t="s">
        <v>4</v>
      </c>
      <c r="S5" s="85" t="s">
        <v>3</v>
      </c>
      <c r="T5" s="13" t="s">
        <v>4</v>
      </c>
    </row>
    <row r="6" spans="1:20" s="14" customFormat="1" ht="23.25">
      <c r="A6" s="16"/>
      <c r="B6" s="16"/>
      <c r="C6" s="100" t="s">
        <v>47</v>
      </c>
      <c r="D6" s="39" t="s">
        <v>6</v>
      </c>
      <c r="E6" s="100" t="s">
        <v>48</v>
      </c>
      <c r="F6" s="39" t="s">
        <v>6</v>
      </c>
      <c r="G6" s="100" t="s">
        <v>49</v>
      </c>
      <c r="H6" s="39" t="s">
        <v>6</v>
      </c>
      <c r="I6" s="100" t="s">
        <v>50</v>
      </c>
      <c r="J6" s="39" t="s">
        <v>6</v>
      </c>
      <c r="K6" s="100" t="s">
        <v>79</v>
      </c>
      <c r="L6" s="39" t="s">
        <v>6</v>
      </c>
      <c r="M6" s="100" t="s">
        <v>84</v>
      </c>
      <c r="N6" s="39" t="s">
        <v>6</v>
      </c>
      <c r="O6" s="100" t="s">
        <v>83</v>
      </c>
      <c r="P6" s="39" t="s">
        <v>6</v>
      </c>
      <c r="Q6" s="100" t="s">
        <v>94</v>
      </c>
      <c r="R6" s="39" t="s">
        <v>6</v>
      </c>
      <c r="S6" s="100" t="s">
        <v>51</v>
      </c>
      <c r="T6" s="17" t="s">
        <v>6</v>
      </c>
    </row>
    <row r="7" spans="1:20" s="9" customFormat="1" ht="23.25">
      <c r="A7" s="18" t="s">
        <v>25</v>
      </c>
      <c r="B7" s="19" t="s">
        <v>26</v>
      </c>
      <c r="C7" s="89">
        <v>3</v>
      </c>
      <c r="D7" s="20"/>
      <c r="E7" s="89">
        <v>3</v>
      </c>
      <c r="F7" s="20"/>
      <c r="G7" s="89">
        <v>3</v>
      </c>
      <c r="H7" s="20"/>
      <c r="I7" s="89">
        <v>3</v>
      </c>
      <c r="J7" s="20"/>
      <c r="K7" s="89">
        <v>3</v>
      </c>
      <c r="L7" s="20"/>
      <c r="M7" s="101">
        <v>5</v>
      </c>
      <c r="N7" s="20"/>
      <c r="O7" s="101">
        <v>2</v>
      </c>
      <c r="P7" s="20"/>
      <c r="Q7" s="101">
        <v>6</v>
      </c>
      <c r="R7" s="20"/>
      <c r="S7" s="89">
        <v>3</v>
      </c>
      <c r="T7" s="20"/>
    </row>
    <row r="8" spans="1:20" s="9" customFormat="1" ht="23.25">
      <c r="A8" s="21" t="s">
        <v>27</v>
      </c>
      <c r="B8" s="22" t="s">
        <v>28</v>
      </c>
      <c r="C8" s="91">
        <v>1.57</v>
      </c>
      <c r="D8" s="23">
        <f>+C8/C7*1000</f>
        <v>523.3333333333334</v>
      </c>
      <c r="E8" s="91">
        <v>2.2</v>
      </c>
      <c r="F8" s="23">
        <f>+E8/E7*1000</f>
        <v>733.3333333333334</v>
      </c>
      <c r="G8" s="91">
        <v>1.415</v>
      </c>
      <c r="H8" s="23">
        <f>+G8/G7*1000</f>
        <v>471.6666666666667</v>
      </c>
      <c r="I8" s="91">
        <v>3.45</v>
      </c>
      <c r="J8" s="23">
        <f>+I8/I7*1000</f>
        <v>1150.0000000000002</v>
      </c>
      <c r="K8" s="91">
        <v>3.45</v>
      </c>
      <c r="L8" s="23">
        <f>+K8/K7*1000</f>
        <v>1150.0000000000002</v>
      </c>
      <c r="M8" s="102">
        <v>3.5</v>
      </c>
      <c r="N8" s="23">
        <f>+M8/M7*1000</f>
        <v>700</v>
      </c>
      <c r="O8" s="102">
        <v>1.4</v>
      </c>
      <c r="P8" s="23">
        <f>+O8/O7*1000</f>
        <v>700</v>
      </c>
      <c r="Q8" s="102">
        <v>3.9</v>
      </c>
      <c r="R8" s="23">
        <f>+Q8/Q7*1000</f>
        <v>650</v>
      </c>
      <c r="S8" s="91">
        <v>0.9</v>
      </c>
      <c r="T8" s="23">
        <f>+S8/S7*1000</f>
        <v>300</v>
      </c>
    </row>
    <row r="9" spans="1:20" s="9" customFormat="1" ht="23.25">
      <c r="A9" s="40" t="s">
        <v>29</v>
      </c>
      <c r="B9" s="22" t="s">
        <v>30</v>
      </c>
      <c r="C9" s="91">
        <v>15700</v>
      </c>
      <c r="D9" s="23">
        <f>+C9/C8</f>
        <v>10000</v>
      </c>
      <c r="E9" s="91">
        <v>22000</v>
      </c>
      <c r="F9" s="23">
        <f>+E9/E8</f>
        <v>10000</v>
      </c>
      <c r="G9" s="91">
        <v>14150</v>
      </c>
      <c r="H9" s="23">
        <f>+G9/G8</f>
        <v>10000</v>
      </c>
      <c r="I9" s="91">
        <v>44500</v>
      </c>
      <c r="J9" s="23">
        <f>+I9/I8</f>
        <v>12898.55072463768</v>
      </c>
      <c r="K9" s="91">
        <v>44500</v>
      </c>
      <c r="L9" s="23">
        <f>+K9/K8</f>
        <v>12898.55072463768</v>
      </c>
      <c r="M9" s="102">
        <v>17500</v>
      </c>
      <c r="N9" s="23">
        <f>+M9/M8</f>
        <v>5000</v>
      </c>
      <c r="O9" s="102">
        <v>4200</v>
      </c>
      <c r="P9" s="23">
        <f>+O9/O8</f>
        <v>3000</v>
      </c>
      <c r="Q9" s="102">
        <v>39000</v>
      </c>
      <c r="R9" s="23">
        <f>+Q9/Q8</f>
        <v>10000</v>
      </c>
      <c r="S9" s="91">
        <v>9000</v>
      </c>
      <c r="T9" s="23">
        <f>+S9/S8</f>
        <v>10000</v>
      </c>
    </row>
    <row r="10" spans="1:20" s="9" customFormat="1" ht="23.25">
      <c r="A10" s="41" t="s">
        <v>52</v>
      </c>
      <c r="B10" s="22"/>
      <c r="C10" s="91"/>
      <c r="D10" s="23"/>
      <c r="E10" s="91"/>
      <c r="F10" s="23"/>
      <c r="G10" s="91"/>
      <c r="H10" s="23"/>
      <c r="I10" s="91"/>
      <c r="J10" s="23"/>
      <c r="K10" s="91"/>
      <c r="L10" s="23"/>
      <c r="M10" s="102"/>
      <c r="N10" s="23"/>
      <c r="O10" s="102"/>
      <c r="P10" s="23"/>
      <c r="Q10" s="102"/>
      <c r="R10" s="23"/>
      <c r="S10" s="91"/>
      <c r="T10" s="23"/>
    </row>
    <row r="11" spans="1:20" ht="23.25">
      <c r="A11" s="40" t="s">
        <v>53</v>
      </c>
      <c r="B11" s="22" t="s">
        <v>30</v>
      </c>
      <c r="C11" s="103">
        <f aca="true" t="shared" si="0" ref="C11:T11">SUM(C12:C20)</f>
        <v>3500</v>
      </c>
      <c r="D11" s="42">
        <f t="shared" si="0"/>
        <v>1166.6666666666665</v>
      </c>
      <c r="E11" s="103">
        <f t="shared" si="0"/>
        <v>3750</v>
      </c>
      <c r="F11" s="42">
        <f t="shared" si="0"/>
        <v>1250</v>
      </c>
      <c r="G11" s="103">
        <f t="shared" si="0"/>
        <v>3750</v>
      </c>
      <c r="H11" s="42">
        <f t="shared" si="0"/>
        <v>1250</v>
      </c>
      <c r="I11" s="103">
        <f t="shared" si="0"/>
        <v>4150</v>
      </c>
      <c r="J11" s="42">
        <f t="shared" si="0"/>
        <v>1383.3333333333335</v>
      </c>
      <c r="K11" s="103">
        <f t="shared" si="0"/>
        <v>4150</v>
      </c>
      <c r="L11" s="42">
        <f t="shared" si="0"/>
        <v>1383.3333333333335</v>
      </c>
      <c r="M11" s="104">
        <f t="shared" si="0"/>
        <v>6500</v>
      </c>
      <c r="N11" s="42">
        <f t="shared" si="0"/>
        <v>1300</v>
      </c>
      <c r="O11" s="104">
        <f t="shared" si="0"/>
        <v>2300</v>
      </c>
      <c r="P11" s="42">
        <f t="shared" si="0"/>
        <v>1150</v>
      </c>
      <c r="Q11" s="104">
        <f t="shared" si="0"/>
        <v>8000</v>
      </c>
      <c r="R11" s="42">
        <f t="shared" si="0"/>
        <v>1333.3333333333333</v>
      </c>
      <c r="S11" s="103">
        <f t="shared" si="0"/>
        <v>3450</v>
      </c>
      <c r="T11" s="42">
        <f t="shared" si="0"/>
        <v>1150</v>
      </c>
    </row>
    <row r="12" spans="1:20" ht="23.25">
      <c r="A12" s="43" t="s">
        <v>54</v>
      </c>
      <c r="B12" s="22" t="s">
        <v>30</v>
      </c>
      <c r="C12" s="103">
        <v>1950</v>
      </c>
      <c r="D12" s="44">
        <f>+C12/C7</f>
        <v>650</v>
      </c>
      <c r="E12" s="103">
        <v>1950</v>
      </c>
      <c r="F12" s="44">
        <f>+E12/E7</f>
        <v>650</v>
      </c>
      <c r="G12" s="103">
        <v>1950</v>
      </c>
      <c r="H12" s="44">
        <f>+G12/G7</f>
        <v>650</v>
      </c>
      <c r="I12" s="103">
        <v>1750</v>
      </c>
      <c r="J12" s="44">
        <f>+I12/I7</f>
        <v>583.3333333333334</v>
      </c>
      <c r="K12" s="103">
        <v>1750</v>
      </c>
      <c r="L12" s="44">
        <f>+K12/K7</f>
        <v>583.3333333333334</v>
      </c>
      <c r="M12" s="105">
        <v>2500</v>
      </c>
      <c r="N12" s="44">
        <f>+M12/M7</f>
        <v>500</v>
      </c>
      <c r="O12" s="105">
        <v>1100</v>
      </c>
      <c r="P12" s="44">
        <f>+O12/O7</f>
        <v>550</v>
      </c>
      <c r="Q12" s="105">
        <v>3600</v>
      </c>
      <c r="R12" s="44">
        <f>+Q12/Q7</f>
        <v>600</v>
      </c>
      <c r="S12" s="103">
        <v>1650</v>
      </c>
      <c r="T12" s="44">
        <f>+S12/S7</f>
        <v>550</v>
      </c>
    </row>
    <row r="13" spans="1:20" ht="23.25">
      <c r="A13" s="43" t="s">
        <v>55</v>
      </c>
      <c r="B13" s="22" t="s">
        <v>30</v>
      </c>
      <c r="C13" s="103">
        <v>0</v>
      </c>
      <c r="D13" s="44">
        <f>+C13/C7</f>
        <v>0</v>
      </c>
      <c r="E13" s="103">
        <v>0</v>
      </c>
      <c r="F13" s="44">
        <f>+E13/E7</f>
        <v>0</v>
      </c>
      <c r="G13" s="103">
        <v>0</v>
      </c>
      <c r="H13" s="44">
        <f>+G13/G7</f>
        <v>0</v>
      </c>
      <c r="I13" s="103">
        <v>0</v>
      </c>
      <c r="J13" s="44">
        <f>+I13/I7</f>
        <v>0</v>
      </c>
      <c r="K13" s="103">
        <v>0</v>
      </c>
      <c r="L13" s="44">
        <f>+K13/K7</f>
        <v>0</v>
      </c>
      <c r="M13" s="105"/>
      <c r="N13" s="44">
        <f>+M13/M7</f>
        <v>0</v>
      </c>
      <c r="O13" s="105">
        <v>0</v>
      </c>
      <c r="P13" s="44">
        <f>+O13/O7</f>
        <v>0</v>
      </c>
      <c r="Q13" s="105">
        <v>600</v>
      </c>
      <c r="R13" s="44">
        <f>+Q13/Q7</f>
        <v>100</v>
      </c>
      <c r="S13" s="103">
        <v>0</v>
      </c>
      <c r="T13" s="44">
        <f>+S13/S7</f>
        <v>0</v>
      </c>
    </row>
    <row r="14" spans="1:20" ht="23.25">
      <c r="A14" s="45" t="s">
        <v>56</v>
      </c>
      <c r="B14" s="22" t="s">
        <v>30</v>
      </c>
      <c r="C14" s="103">
        <v>1550</v>
      </c>
      <c r="D14" s="44">
        <f>+C14/C7</f>
        <v>516.6666666666666</v>
      </c>
      <c r="E14" s="103">
        <v>1800</v>
      </c>
      <c r="F14" s="44">
        <f>+E14/E7</f>
        <v>600</v>
      </c>
      <c r="G14" s="103">
        <v>1800</v>
      </c>
      <c r="H14" s="44">
        <f>+G14/G7</f>
        <v>600</v>
      </c>
      <c r="I14" s="103">
        <v>0</v>
      </c>
      <c r="J14" s="44">
        <f>+I14/I7</f>
        <v>0</v>
      </c>
      <c r="K14" s="103">
        <v>0</v>
      </c>
      <c r="L14" s="44">
        <f>+K14/K7</f>
        <v>0</v>
      </c>
      <c r="M14" s="105">
        <v>2500</v>
      </c>
      <c r="N14" s="44">
        <f>+M14/M7</f>
        <v>500</v>
      </c>
      <c r="O14" s="105">
        <v>600</v>
      </c>
      <c r="P14" s="44">
        <f>+O14/O7</f>
        <v>300</v>
      </c>
      <c r="Q14" s="105">
        <v>2000</v>
      </c>
      <c r="R14" s="44">
        <f>+Q14/Q7</f>
        <v>333.3333333333333</v>
      </c>
      <c r="S14" s="103">
        <v>900</v>
      </c>
      <c r="T14" s="44">
        <f>+S14/S7</f>
        <v>300</v>
      </c>
    </row>
    <row r="15" spans="1:20" ht="23.25">
      <c r="A15" s="45" t="s">
        <v>57</v>
      </c>
      <c r="B15" s="22" t="s">
        <v>30</v>
      </c>
      <c r="C15" s="103">
        <v>0</v>
      </c>
      <c r="D15" s="44">
        <f>+C15/C7</f>
        <v>0</v>
      </c>
      <c r="E15" s="103"/>
      <c r="F15" s="44">
        <f>+E15/E7</f>
        <v>0</v>
      </c>
      <c r="G15" s="103"/>
      <c r="H15" s="44">
        <f>+G15/G7</f>
        <v>0</v>
      </c>
      <c r="I15" s="103">
        <v>0</v>
      </c>
      <c r="J15" s="44">
        <f>+I15/I7</f>
        <v>0</v>
      </c>
      <c r="K15" s="103">
        <v>0</v>
      </c>
      <c r="L15" s="44">
        <f>+K15/K7</f>
        <v>0</v>
      </c>
      <c r="M15" s="105"/>
      <c r="N15" s="44">
        <f>+M15/M7</f>
        <v>0</v>
      </c>
      <c r="O15" s="105">
        <v>0</v>
      </c>
      <c r="P15" s="44">
        <f>+O15/O7</f>
        <v>0</v>
      </c>
      <c r="Q15" s="105">
        <v>0</v>
      </c>
      <c r="R15" s="44">
        <f>+Q15/Q7</f>
        <v>0</v>
      </c>
      <c r="S15" s="103">
        <v>0</v>
      </c>
      <c r="T15" s="44">
        <f>+S15/S7</f>
        <v>0</v>
      </c>
    </row>
    <row r="16" spans="1:20" ht="23.25">
      <c r="A16" s="45" t="s">
        <v>58</v>
      </c>
      <c r="B16" s="22" t="s">
        <v>30</v>
      </c>
      <c r="C16" s="103"/>
      <c r="D16" s="44">
        <f>+C16/C7</f>
        <v>0</v>
      </c>
      <c r="E16" s="103"/>
      <c r="F16" s="44">
        <f>+E16/E7</f>
        <v>0</v>
      </c>
      <c r="G16" s="103"/>
      <c r="H16" s="44">
        <f>+G16/G7</f>
        <v>0</v>
      </c>
      <c r="I16" s="103">
        <v>900</v>
      </c>
      <c r="J16" s="44">
        <f>+I16/I7</f>
        <v>300</v>
      </c>
      <c r="K16" s="103">
        <v>900</v>
      </c>
      <c r="L16" s="44">
        <f>+K16/K7</f>
        <v>300</v>
      </c>
      <c r="M16" s="105">
        <v>1500</v>
      </c>
      <c r="N16" s="44">
        <f>+M16/M7</f>
        <v>300</v>
      </c>
      <c r="O16" s="105">
        <v>600</v>
      </c>
      <c r="P16" s="44">
        <f>+O16/O7</f>
        <v>300</v>
      </c>
      <c r="Q16" s="105">
        <v>1800</v>
      </c>
      <c r="R16" s="44">
        <f>+Q16/Q7</f>
        <v>300</v>
      </c>
      <c r="S16" s="103">
        <v>900</v>
      </c>
      <c r="T16" s="44">
        <f>+S16/S7</f>
        <v>300</v>
      </c>
    </row>
    <row r="17" spans="1:20" ht="23.25">
      <c r="A17" s="45" t="s">
        <v>59</v>
      </c>
      <c r="B17" s="22" t="s">
        <v>30</v>
      </c>
      <c r="C17" s="103"/>
      <c r="D17" s="44">
        <f>+C17/C7</f>
        <v>0</v>
      </c>
      <c r="E17" s="103"/>
      <c r="F17" s="44">
        <f>+E17/E7</f>
        <v>0</v>
      </c>
      <c r="G17" s="103"/>
      <c r="H17" s="44">
        <f>+G17/G7</f>
        <v>0</v>
      </c>
      <c r="I17" s="103">
        <v>0</v>
      </c>
      <c r="J17" s="44">
        <f>+I17/I7</f>
        <v>0</v>
      </c>
      <c r="K17" s="103">
        <v>0</v>
      </c>
      <c r="L17" s="44">
        <f>+K17/K7</f>
        <v>0</v>
      </c>
      <c r="M17" s="105">
        <v>0</v>
      </c>
      <c r="N17" s="44">
        <f>+M17/M7</f>
        <v>0</v>
      </c>
      <c r="O17" s="105">
        <v>0</v>
      </c>
      <c r="P17" s="44">
        <f>+O17/O7</f>
        <v>0</v>
      </c>
      <c r="Q17" s="105">
        <v>0</v>
      </c>
      <c r="R17" s="44">
        <f>+Q17/Q7</f>
        <v>0</v>
      </c>
      <c r="S17" s="103">
        <v>0</v>
      </c>
      <c r="T17" s="44">
        <f>+S17/S7</f>
        <v>0</v>
      </c>
    </row>
    <row r="18" spans="1:20" ht="23.25">
      <c r="A18" s="45" t="s">
        <v>60</v>
      </c>
      <c r="B18" s="22" t="s">
        <v>30</v>
      </c>
      <c r="C18" s="103"/>
      <c r="D18" s="44">
        <f>+C18/C7</f>
        <v>0</v>
      </c>
      <c r="E18" s="103"/>
      <c r="F18" s="44">
        <f>+E18/E7</f>
        <v>0</v>
      </c>
      <c r="G18" s="103"/>
      <c r="H18" s="44">
        <f>+G18/G7</f>
        <v>0</v>
      </c>
      <c r="I18" s="103">
        <v>1500</v>
      </c>
      <c r="J18" s="44">
        <f>+I18/I7</f>
        <v>500</v>
      </c>
      <c r="K18" s="103">
        <v>1500</v>
      </c>
      <c r="L18" s="44">
        <f>+K18/K7</f>
        <v>500</v>
      </c>
      <c r="M18" s="105">
        <v>0</v>
      </c>
      <c r="N18" s="44">
        <f>+M18/M7</f>
        <v>0</v>
      </c>
      <c r="O18" s="105">
        <v>0</v>
      </c>
      <c r="P18" s="44">
        <f>+O18/O7</f>
        <v>0</v>
      </c>
      <c r="Q18" s="105">
        <v>0</v>
      </c>
      <c r="R18" s="44">
        <f>+Q18/Q7</f>
        <v>0</v>
      </c>
      <c r="S18" s="103">
        <v>0</v>
      </c>
      <c r="T18" s="44">
        <f>+S18/S7</f>
        <v>0</v>
      </c>
    </row>
    <row r="19" spans="1:20" ht="23.25">
      <c r="A19" s="45" t="s">
        <v>61</v>
      </c>
      <c r="B19" s="22" t="s">
        <v>30</v>
      </c>
      <c r="C19" s="103"/>
      <c r="D19" s="44">
        <f>+C19/C7</f>
        <v>0</v>
      </c>
      <c r="E19" s="103"/>
      <c r="F19" s="44">
        <f>+E19/E7</f>
        <v>0</v>
      </c>
      <c r="G19" s="103"/>
      <c r="H19" s="44">
        <f>+G19/G7</f>
        <v>0</v>
      </c>
      <c r="I19" s="103">
        <v>0</v>
      </c>
      <c r="J19" s="44">
        <f>+I19/I7</f>
        <v>0</v>
      </c>
      <c r="K19" s="103">
        <v>0</v>
      </c>
      <c r="L19" s="44">
        <f>+K19/K7</f>
        <v>0</v>
      </c>
      <c r="M19" s="105">
        <v>0</v>
      </c>
      <c r="N19" s="44">
        <f>+M19/M7</f>
        <v>0</v>
      </c>
      <c r="O19" s="105">
        <v>0</v>
      </c>
      <c r="P19" s="44">
        <f>+O19/O7</f>
        <v>0</v>
      </c>
      <c r="Q19" s="105">
        <v>0</v>
      </c>
      <c r="R19" s="44">
        <f>+Q19/Q7</f>
        <v>0</v>
      </c>
      <c r="S19" s="103">
        <v>0</v>
      </c>
      <c r="T19" s="44">
        <f>+S19/S7</f>
        <v>0</v>
      </c>
    </row>
    <row r="20" spans="1:20" ht="23.25">
      <c r="A20" s="46" t="s">
        <v>62</v>
      </c>
      <c r="B20" s="31" t="s">
        <v>30</v>
      </c>
      <c r="C20" s="106"/>
      <c r="D20" s="47">
        <f>+C20/C7</f>
        <v>0</v>
      </c>
      <c r="E20" s="106"/>
      <c r="F20" s="47">
        <f>+E20/E7</f>
        <v>0</v>
      </c>
      <c r="G20" s="106"/>
      <c r="H20" s="47">
        <f>+G20/G7</f>
        <v>0</v>
      </c>
      <c r="I20" s="106">
        <v>0</v>
      </c>
      <c r="J20" s="47">
        <f>+I20/I7</f>
        <v>0</v>
      </c>
      <c r="K20" s="106">
        <v>0</v>
      </c>
      <c r="L20" s="47">
        <f>+K20/K7</f>
        <v>0</v>
      </c>
      <c r="M20" s="107">
        <v>0</v>
      </c>
      <c r="N20" s="47">
        <f>+M20/M7</f>
        <v>0</v>
      </c>
      <c r="O20" s="107">
        <v>0</v>
      </c>
      <c r="P20" s="47">
        <f>+O20/O7</f>
        <v>0</v>
      </c>
      <c r="Q20" s="107">
        <v>0</v>
      </c>
      <c r="R20" s="47">
        <f>+Q20/Q7</f>
        <v>0</v>
      </c>
      <c r="S20" s="106">
        <v>0</v>
      </c>
      <c r="T20" s="47">
        <f>+S20/S7</f>
        <v>0</v>
      </c>
    </row>
    <row r="21" spans="1:20" s="51" customFormat="1" ht="23.25">
      <c r="A21" s="48" t="s">
        <v>63</v>
      </c>
      <c r="B21" s="49"/>
      <c r="C21" s="108"/>
      <c r="D21" s="50"/>
      <c r="E21" s="108"/>
      <c r="F21" s="50"/>
      <c r="G21" s="108"/>
      <c r="H21" s="50"/>
      <c r="I21" s="108"/>
      <c r="J21" s="50"/>
      <c r="K21" s="108"/>
      <c r="L21" s="50"/>
      <c r="M21" s="109">
        <v>0</v>
      </c>
      <c r="N21" s="50"/>
      <c r="O21" s="109"/>
      <c r="P21" s="50"/>
      <c r="Q21" s="109"/>
      <c r="R21" s="50"/>
      <c r="S21" s="108"/>
      <c r="T21" s="50"/>
    </row>
    <row r="22" spans="1:20" ht="23.25">
      <c r="A22" s="52" t="s">
        <v>64</v>
      </c>
      <c r="B22" s="53" t="s">
        <v>26</v>
      </c>
      <c r="C22" s="110">
        <v>3</v>
      </c>
      <c r="D22" s="54"/>
      <c r="E22" s="110">
        <v>3000</v>
      </c>
      <c r="F22" s="54"/>
      <c r="G22" s="110">
        <v>3000</v>
      </c>
      <c r="H22" s="54"/>
      <c r="I22" s="110">
        <v>3</v>
      </c>
      <c r="J22" s="54"/>
      <c r="K22" s="110">
        <v>3</v>
      </c>
      <c r="L22" s="54"/>
      <c r="M22" s="111">
        <v>5</v>
      </c>
      <c r="N22" s="54"/>
      <c r="O22" s="111">
        <v>2</v>
      </c>
      <c r="P22" s="54"/>
      <c r="Q22" s="111">
        <v>6</v>
      </c>
      <c r="R22" s="54"/>
      <c r="S22" s="110">
        <v>3</v>
      </c>
      <c r="T22" s="54"/>
    </row>
    <row r="23" spans="1:20" ht="23.25">
      <c r="A23" s="40" t="s">
        <v>65</v>
      </c>
      <c r="B23" s="22" t="s">
        <v>30</v>
      </c>
      <c r="C23" s="103">
        <f aca="true" t="shared" si="1" ref="C23:T23">SUM(C24:C27)</f>
        <v>3000</v>
      </c>
      <c r="D23" s="55">
        <f t="shared" si="1"/>
        <v>1000</v>
      </c>
      <c r="E23" s="103">
        <f t="shared" si="1"/>
        <v>3000</v>
      </c>
      <c r="F23" s="55">
        <f t="shared" si="1"/>
        <v>1</v>
      </c>
      <c r="G23" s="103">
        <f t="shared" si="1"/>
        <v>3000</v>
      </c>
      <c r="H23" s="55">
        <f t="shared" si="1"/>
        <v>1</v>
      </c>
      <c r="I23" s="103">
        <f t="shared" si="1"/>
        <v>3000</v>
      </c>
      <c r="J23" s="55">
        <f t="shared" si="1"/>
        <v>1000</v>
      </c>
      <c r="K23" s="103">
        <f t="shared" si="1"/>
        <v>3000</v>
      </c>
      <c r="L23" s="55">
        <f t="shared" si="1"/>
        <v>1000</v>
      </c>
      <c r="M23" s="104">
        <f t="shared" si="1"/>
        <v>4250</v>
      </c>
      <c r="N23" s="55">
        <f t="shared" si="1"/>
        <v>850</v>
      </c>
      <c r="O23" s="104">
        <f t="shared" si="1"/>
        <v>1700</v>
      </c>
      <c r="P23" s="55">
        <f t="shared" si="1"/>
        <v>850</v>
      </c>
      <c r="Q23" s="104">
        <f t="shared" si="1"/>
        <v>5800</v>
      </c>
      <c r="R23" s="55">
        <f t="shared" si="1"/>
        <v>966.6666666666666</v>
      </c>
      <c r="S23" s="103">
        <f t="shared" si="1"/>
        <v>3000</v>
      </c>
      <c r="T23" s="55">
        <f t="shared" si="1"/>
        <v>1000</v>
      </c>
    </row>
    <row r="24" spans="1:20" ht="23.25">
      <c r="A24" s="40" t="s">
        <v>66</v>
      </c>
      <c r="B24" s="22" t="s">
        <v>30</v>
      </c>
      <c r="C24" s="103">
        <v>3000</v>
      </c>
      <c r="D24" s="44">
        <f>+C24/C22</f>
        <v>1000</v>
      </c>
      <c r="E24" s="103">
        <v>3000</v>
      </c>
      <c r="F24" s="44">
        <f>+E24/E22</f>
        <v>1</v>
      </c>
      <c r="G24" s="103">
        <v>3000</v>
      </c>
      <c r="H24" s="44">
        <f>+G24/G22</f>
        <v>1</v>
      </c>
      <c r="I24" s="103">
        <v>3000</v>
      </c>
      <c r="J24" s="44">
        <f>+I24/I22</f>
        <v>1000</v>
      </c>
      <c r="K24" s="103">
        <v>3000</v>
      </c>
      <c r="L24" s="44">
        <f>+K24/K22</f>
        <v>1000</v>
      </c>
      <c r="M24" s="105">
        <v>4250</v>
      </c>
      <c r="N24" s="44">
        <f>+M24/M22</f>
        <v>850</v>
      </c>
      <c r="O24" s="105">
        <v>1700</v>
      </c>
      <c r="P24" s="44">
        <f>+O24/O22</f>
        <v>850</v>
      </c>
      <c r="Q24" s="105">
        <v>5800</v>
      </c>
      <c r="R24" s="44">
        <f>+Q24/Q22</f>
        <v>966.6666666666666</v>
      </c>
      <c r="S24" s="103">
        <v>3000</v>
      </c>
      <c r="T24" s="44">
        <f>+S24/S22</f>
        <v>1000</v>
      </c>
    </row>
    <row r="25" spans="1:20" ht="23.25">
      <c r="A25" s="40" t="s">
        <v>67</v>
      </c>
      <c r="B25" s="22" t="s">
        <v>30</v>
      </c>
      <c r="C25" s="103">
        <v>0</v>
      </c>
      <c r="D25" s="44">
        <f>+C25/C22</f>
        <v>0</v>
      </c>
      <c r="E25" s="103">
        <v>0</v>
      </c>
      <c r="F25" s="44">
        <f>+E25/E22</f>
        <v>0</v>
      </c>
      <c r="G25" s="103">
        <v>0</v>
      </c>
      <c r="H25" s="44">
        <f>+G25/G22</f>
        <v>0</v>
      </c>
      <c r="I25" s="103">
        <v>0</v>
      </c>
      <c r="J25" s="44">
        <f>+I25/I22</f>
        <v>0</v>
      </c>
      <c r="K25" s="103">
        <v>0</v>
      </c>
      <c r="L25" s="44">
        <f>+K25/K22</f>
        <v>0</v>
      </c>
      <c r="M25" s="105">
        <v>0</v>
      </c>
      <c r="N25" s="44">
        <f>+M25/M22</f>
        <v>0</v>
      </c>
      <c r="O25" s="105">
        <v>0</v>
      </c>
      <c r="P25" s="44">
        <f>+O25/O22</f>
        <v>0</v>
      </c>
      <c r="Q25" s="105">
        <v>0</v>
      </c>
      <c r="R25" s="44">
        <f>+Q25/Q22</f>
        <v>0</v>
      </c>
      <c r="S25" s="103">
        <v>0</v>
      </c>
      <c r="T25" s="44">
        <f>+S25/S22</f>
        <v>0</v>
      </c>
    </row>
    <row r="26" spans="1:20" ht="23.25">
      <c r="A26" s="40" t="s">
        <v>68</v>
      </c>
      <c r="B26" s="22" t="s">
        <v>30</v>
      </c>
      <c r="C26" s="103">
        <v>0</v>
      </c>
      <c r="D26" s="44">
        <f>+C26/C22</f>
        <v>0</v>
      </c>
      <c r="E26" s="103">
        <v>0</v>
      </c>
      <c r="F26" s="44">
        <f>+E26/E22</f>
        <v>0</v>
      </c>
      <c r="G26" s="103">
        <v>0</v>
      </c>
      <c r="H26" s="44">
        <f>+G26/G22</f>
        <v>0</v>
      </c>
      <c r="I26" s="103">
        <v>0</v>
      </c>
      <c r="J26" s="44">
        <f>+I26/I22</f>
        <v>0</v>
      </c>
      <c r="K26" s="103">
        <v>0</v>
      </c>
      <c r="L26" s="44">
        <f>+K26/K22</f>
        <v>0</v>
      </c>
      <c r="M26" s="105">
        <v>0</v>
      </c>
      <c r="N26" s="44">
        <f>+M26/M22</f>
        <v>0</v>
      </c>
      <c r="O26" s="105">
        <v>0</v>
      </c>
      <c r="P26" s="44">
        <f>+O26/O22</f>
        <v>0</v>
      </c>
      <c r="Q26" s="105">
        <v>0</v>
      </c>
      <c r="R26" s="44">
        <f>+Q26/Q22</f>
        <v>0</v>
      </c>
      <c r="S26" s="103">
        <v>0</v>
      </c>
      <c r="T26" s="44">
        <f>+S26/S22</f>
        <v>0</v>
      </c>
    </row>
    <row r="27" spans="1:20" ht="23.25">
      <c r="A27" s="56" t="s">
        <v>69</v>
      </c>
      <c r="B27" s="31" t="s">
        <v>30</v>
      </c>
      <c r="C27" s="106">
        <v>0</v>
      </c>
      <c r="D27" s="47">
        <f>+C27/C22</f>
        <v>0</v>
      </c>
      <c r="E27" s="106">
        <v>0</v>
      </c>
      <c r="F27" s="47">
        <f>+E27/E22</f>
        <v>0</v>
      </c>
      <c r="G27" s="106">
        <v>0</v>
      </c>
      <c r="H27" s="47">
        <f>+G27/G22</f>
        <v>0</v>
      </c>
      <c r="I27" s="106">
        <v>0</v>
      </c>
      <c r="J27" s="47">
        <f>+I27/I22</f>
        <v>0</v>
      </c>
      <c r="K27" s="106">
        <v>0</v>
      </c>
      <c r="L27" s="47">
        <f>+K27/K22</f>
        <v>0</v>
      </c>
      <c r="M27" s="107">
        <v>0</v>
      </c>
      <c r="N27" s="47">
        <f>+M27/M22</f>
        <v>0</v>
      </c>
      <c r="O27" s="107">
        <v>0</v>
      </c>
      <c r="P27" s="47">
        <f>+O27/O22</f>
        <v>0</v>
      </c>
      <c r="Q27" s="107">
        <v>0</v>
      </c>
      <c r="R27" s="47">
        <f>+Q27/Q22</f>
        <v>0</v>
      </c>
      <c r="S27" s="106">
        <v>0</v>
      </c>
      <c r="T27" s="47">
        <f>+S27/S22</f>
        <v>0</v>
      </c>
    </row>
    <row r="28" ht="21">
      <c r="A28" s="57" t="s">
        <v>40</v>
      </c>
    </row>
    <row r="29" ht="23.25">
      <c r="A29" s="34" t="s">
        <v>41</v>
      </c>
    </row>
    <row r="30" ht="23.25">
      <c r="A30" s="35" t="s">
        <v>70</v>
      </c>
    </row>
    <row r="31" ht="23.25">
      <c r="A31" s="35" t="s">
        <v>71</v>
      </c>
    </row>
    <row r="32" ht="23.25">
      <c r="A32" s="35" t="s">
        <v>44</v>
      </c>
    </row>
    <row r="33" ht="23.25">
      <c r="A33" s="35" t="s">
        <v>72</v>
      </c>
    </row>
    <row r="34" ht="23.25">
      <c r="A34" s="36" t="s">
        <v>73</v>
      </c>
    </row>
  </sheetData>
  <sheetProtection/>
  <printOptions/>
  <pageMargins left="0.96" right="0.5" top="0.37" bottom="0.35" header="0.32" footer="0.2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sdgfs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</dc:creator>
  <cp:keywords/>
  <dc:description/>
  <cp:lastModifiedBy>User</cp:lastModifiedBy>
  <cp:lastPrinted>2010-11-15T08:10:07Z</cp:lastPrinted>
  <dcterms:created xsi:type="dcterms:W3CDTF">2008-04-02T02:47:04Z</dcterms:created>
  <dcterms:modified xsi:type="dcterms:W3CDTF">2011-02-21T12:10:41Z</dcterms:modified>
  <cp:category/>
  <cp:version/>
  <cp:contentType/>
  <cp:contentStatus/>
</cp:coreProperties>
</file>